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Cancer\Cancer Publication 2011\Registrations\Revised May 2017\"/>
    </mc:Choice>
  </mc:AlternateContent>
  <bookViews>
    <workbookView xWindow="-75" yWindow="-210" windowWidth="24390" windowHeight="12075" tabRatio="896"/>
  </bookViews>
  <sheets>
    <sheet name="Contents" sheetId="23" r:id="rId1"/>
    <sheet name="Table1" sheetId="4" r:id="rId2"/>
    <sheet name="Table2" sheetId="5" r:id="rId3"/>
    <sheet name="Table3" sheetId="26" r:id="rId4"/>
    <sheet name="Table4" sheetId="7" r:id="rId5"/>
    <sheet name="Table5" sheetId="1" r:id="rId6"/>
    <sheet name="Table6" sheetId="8" r:id="rId7"/>
    <sheet name="Table7" sheetId="14" r:id="rId8"/>
    <sheet name="Table8" sheetId="21" r:id="rId9"/>
    <sheet name="Table9" sheetId="11" r:id="rId10"/>
    <sheet name="Table10" sheetId="12" r:id="rId11"/>
    <sheet name="Table11" sheetId="13" r:id="rId12"/>
    <sheet name="Table12" sheetId="9" r:id="rId13"/>
    <sheet name="Table13" sheetId="10" r:id="rId14"/>
    <sheet name="Table14" sheetId="3" r:id="rId15"/>
    <sheet name="Table15" sheetId="15" r:id="rId16"/>
    <sheet name="Table16" sheetId="16" r:id="rId17"/>
    <sheet name="Table17" sheetId="17" r:id="rId18"/>
    <sheet name="Table 18" sheetId="18" r:id="rId19"/>
  </sheets>
  <definedNames>
    <definedName name="_xlnm.Print_Area" localSheetId="0">Contents!$A$1:$A$30</definedName>
    <definedName name="_xlnm.Print_Area" localSheetId="18">'Table 18'!$A$1:$I$29</definedName>
    <definedName name="_xlnm.Print_Area" localSheetId="1">Table1!$A$1:$G$95</definedName>
    <definedName name="_xlnm.Print_Area" localSheetId="10">Table10!$A$1:$V$203</definedName>
    <definedName name="_xlnm.Print_Area" localSheetId="11">Table11!$A$1:$U$172</definedName>
    <definedName name="_xlnm.Print_Area" localSheetId="12">Table12!$A$1:$I$266</definedName>
    <definedName name="_xlnm.Print_Area" localSheetId="13">Table13!$A$1:$I$219</definedName>
    <definedName name="_xlnm.Print_Area" localSheetId="15">Table15!$A$1:$Y$235</definedName>
    <definedName name="_xlnm.Print_Area" localSheetId="16">Table16!$A$1:$M$86</definedName>
    <definedName name="_xlnm.Print_Area" localSheetId="17">Table17!$A$1:$F$217</definedName>
    <definedName name="_xlnm.Print_Area" localSheetId="2">Table2!$A$1:$U$261</definedName>
    <definedName name="_xlnm.Print_Area" localSheetId="3">Table3!$A$1:$V$910</definedName>
    <definedName name="_xlnm.Print_Area" localSheetId="4">Table4!$A$1:$V$265</definedName>
    <definedName name="_xlnm.Print_Area" localSheetId="5">Table5!$A$1:$I$235</definedName>
    <definedName name="_xlnm.Print_Area" localSheetId="6">Table6!$A$1:$M$260</definedName>
    <definedName name="_xlnm.Print_Area" localSheetId="7">Table7!$A$1:$U$58</definedName>
    <definedName name="_xlnm.Print_Area" localSheetId="8">Table8!$A$1:$M$94</definedName>
    <definedName name="_xlnm.Print_Area" localSheetId="9">Table9!$A$1:$U$198</definedName>
    <definedName name="_xlnm.Print_Titles" localSheetId="1">Table1!$1:$4</definedName>
    <definedName name="_xlnm.Print_Titles" localSheetId="10">Table10!$1:$4</definedName>
    <definedName name="_xlnm.Print_Titles" localSheetId="11">Table11!$1:$4</definedName>
    <definedName name="_xlnm.Print_Titles" localSheetId="12">Table12!$1:$4</definedName>
    <definedName name="_xlnm.Print_Titles" localSheetId="13">Table13!$1:$4</definedName>
    <definedName name="_xlnm.Print_Titles" localSheetId="2">Table2!$1:$4</definedName>
    <definedName name="_xlnm.Print_Titles" localSheetId="4">Table4!$1:$4</definedName>
    <definedName name="_xlnm.Print_Titles" localSheetId="6">Table6!$1:$4</definedName>
    <definedName name="_xlnm.Print_Titles" localSheetId="9">Table9!$1:$4</definedName>
  </definedNames>
  <calcPr calcId="152511"/>
</workbook>
</file>

<file path=xl/calcChain.xml><?xml version="1.0" encoding="utf-8"?>
<calcChain xmlns="http://schemas.openxmlformats.org/spreadsheetml/2006/main">
  <c r="A1" i="26" l="1"/>
  <c r="D26" i="18" l="1"/>
  <c r="G5" i="4" l="1"/>
  <c r="G11" i="3" l="1"/>
  <c r="C11" i="3"/>
  <c r="A1" i="16" l="1"/>
  <c r="A1" i="18"/>
  <c r="A1" i="17"/>
  <c r="A1" i="15"/>
  <c r="F26" i="3"/>
  <c r="G26" i="3" s="1"/>
  <c r="D26" i="3"/>
  <c r="E26" i="3" s="1"/>
  <c r="B26" i="3"/>
  <c r="C26" i="3" s="1"/>
  <c r="A1" i="3"/>
  <c r="A1" i="10"/>
  <c r="A1" i="9"/>
  <c r="A1" i="14" l="1"/>
  <c r="A1" i="13"/>
  <c r="A1" i="12"/>
  <c r="A1" i="11"/>
  <c r="A1" i="21"/>
  <c r="A1" i="8"/>
  <c r="A1" i="1"/>
  <c r="A1" i="7" l="1"/>
  <c r="A1" i="5"/>
  <c r="A1" i="4" l="1"/>
  <c r="G6" i="4"/>
  <c r="G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6" i="4"/>
  <c r="E5"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6" i="4"/>
  <c r="C5" i="4"/>
  <c r="B26" i="18" l="1"/>
  <c r="J6" i="16"/>
  <c r="K6" i="16"/>
  <c r="L6" i="16"/>
  <c r="M6" i="16"/>
  <c r="J7" i="16"/>
  <c r="K7" i="16"/>
  <c r="L7" i="16"/>
  <c r="M7" i="16"/>
  <c r="J8" i="16"/>
  <c r="K8" i="16"/>
  <c r="L8" i="16"/>
  <c r="M8" i="16"/>
  <c r="J9" i="16"/>
  <c r="K9" i="16"/>
  <c r="L9" i="16"/>
  <c r="M9" i="16"/>
  <c r="J10" i="16"/>
  <c r="K10" i="16"/>
  <c r="L10" i="16"/>
  <c r="M10" i="16"/>
  <c r="J11" i="16"/>
  <c r="K11" i="16"/>
  <c r="L11" i="16"/>
  <c r="M11" i="16"/>
  <c r="J12" i="16"/>
  <c r="K12" i="16"/>
  <c r="L12" i="16"/>
  <c r="M12" i="16"/>
  <c r="J13" i="16"/>
  <c r="K13" i="16"/>
  <c r="L13" i="16"/>
  <c r="M13" i="16"/>
  <c r="J14" i="16"/>
  <c r="K14" i="16"/>
  <c r="L14" i="16"/>
  <c r="M14" i="16"/>
  <c r="J15" i="16"/>
  <c r="K15" i="16"/>
  <c r="L15" i="16"/>
  <c r="M15" i="16"/>
  <c r="J16" i="16"/>
  <c r="K16" i="16"/>
  <c r="L16" i="16"/>
  <c r="M16" i="16"/>
  <c r="J17" i="16"/>
  <c r="K17" i="16"/>
  <c r="L17" i="16"/>
  <c r="M17" i="16"/>
  <c r="J18" i="16"/>
  <c r="K18" i="16"/>
  <c r="L18" i="16"/>
  <c r="M18" i="16"/>
  <c r="J19" i="16"/>
  <c r="K19" i="16"/>
  <c r="L19" i="16"/>
  <c r="M19" i="16"/>
  <c r="J20" i="16"/>
  <c r="K20" i="16"/>
  <c r="L20" i="16"/>
  <c r="M20" i="16"/>
  <c r="J21" i="16"/>
  <c r="K21" i="16"/>
  <c r="L21" i="16"/>
  <c r="M21" i="16"/>
  <c r="J22" i="16"/>
  <c r="K22" i="16"/>
  <c r="L22" i="16"/>
  <c r="M22" i="16"/>
  <c r="J23" i="16"/>
  <c r="K23" i="16"/>
  <c r="L23" i="16"/>
  <c r="M23" i="16"/>
  <c r="J24" i="16"/>
  <c r="K24" i="16"/>
  <c r="L24" i="16"/>
  <c r="M24" i="16"/>
  <c r="J25" i="16"/>
  <c r="K25" i="16"/>
  <c r="L25" i="16"/>
  <c r="M25" i="16"/>
  <c r="J26" i="16"/>
  <c r="K26" i="16"/>
  <c r="L26" i="16"/>
  <c r="M26" i="16"/>
  <c r="J27" i="16"/>
  <c r="K27" i="16"/>
  <c r="L27" i="16"/>
  <c r="M27" i="16"/>
  <c r="J28" i="16"/>
  <c r="K28" i="16"/>
  <c r="L28" i="16"/>
  <c r="M28" i="16"/>
  <c r="J29" i="16"/>
  <c r="K29" i="16"/>
  <c r="L29" i="16"/>
  <c r="M29" i="16"/>
  <c r="J30" i="16"/>
  <c r="K30" i="16"/>
  <c r="L30" i="16"/>
  <c r="M30" i="16"/>
  <c r="J31" i="16"/>
  <c r="K31" i="16"/>
  <c r="L31" i="16"/>
  <c r="M31" i="16"/>
  <c r="J32" i="16"/>
  <c r="K32" i="16"/>
  <c r="L32" i="16"/>
  <c r="M32" i="16"/>
  <c r="J33" i="16"/>
  <c r="K33" i="16"/>
  <c r="L33" i="16"/>
  <c r="M33" i="16"/>
  <c r="J34" i="16"/>
  <c r="K34" i="16"/>
  <c r="L34" i="16"/>
  <c r="M34" i="16"/>
  <c r="J35" i="16"/>
  <c r="K35" i="16"/>
  <c r="L35" i="16"/>
  <c r="M35" i="16"/>
  <c r="J36" i="16"/>
  <c r="K36" i="16"/>
  <c r="L36" i="16"/>
  <c r="M36" i="16"/>
  <c r="J37" i="16"/>
  <c r="K37" i="16"/>
  <c r="L37" i="16"/>
  <c r="M37" i="16"/>
  <c r="J38" i="16"/>
  <c r="K38" i="16"/>
  <c r="L38" i="16"/>
  <c r="M38" i="16"/>
  <c r="J39" i="16"/>
  <c r="K39" i="16"/>
  <c r="L39" i="16"/>
  <c r="M39" i="16"/>
  <c r="J40" i="16"/>
  <c r="K40" i="16"/>
  <c r="L40" i="16"/>
  <c r="M40" i="16"/>
  <c r="J41" i="16"/>
  <c r="K41" i="16"/>
  <c r="L41" i="16"/>
  <c r="M41" i="16"/>
  <c r="J42" i="16"/>
  <c r="K42" i="16"/>
  <c r="L42" i="16"/>
  <c r="M42" i="16"/>
  <c r="J43" i="16"/>
  <c r="K43" i="16"/>
  <c r="L43" i="16"/>
  <c r="M43" i="16"/>
  <c r="J44" i="16"/>
  <c r="K44" i="16"/>
  <c r="L44" i="16"/>
  <c r="M44" i="16"/>
  <c r="J45" i="16"/>
  <c r="K45" i="16"/>
  <c r="L45" i="16"/>
  <c r="M45" i="16"/>
  <c r="J46" i="16"/>
  <c r="K46" i="16"/>
  <c r="L46" i="16"/>
  <c r="M46" i="16"/>
  <c r="J47" i="16"/>
  <c r="K47" i="16"/>
  <c r="L47" i="16"/>
  <c r="M47" i="16"/>
  <c r="J48" i="16"/>
  <c r="K48" i="16"/>
  <c r="L48" i="16"/>
  <c r="M48" i="16"/>
  <c r="J49" i="16"/>
  <c r="K49" i="16"/>
  <c r="L49" i="16"/>
  <c r="M49" i="16"/>
  <c r="J50" i="16"/>
  <c r="K50" i="16"/>
  <c r="L50" i="16"/>
  <c r="M50" i="16"/>
  <c r="J51" i="16"/>
  <c r="K51" i="16"/>
  <c r="L51" i="16"/>
  <c r="M51" i="16"/>
  <c r="J52" i="16"/>
  <c r="K52" i="16"/>
  <c r="L52" i="16"/>
  <c r="M52" i="16"/>
  <c r="J53" i="16"/>
  <c r="K53" i="16"/>
  <c r="L53" i="16"/>
  <c r="M53" i="16"/>
  <c r="J54" i="16"/>
  <c r="K54" i="16"/>
  <c r="L54" i="16"/>
  <c r="M54" i="16"/>
  <c r="J55" i="16"/>
  <c r="K55" i="16"/>
  <c r="L55" i="16"/>
  <c r="M55" i="16"/>
  <c r="J56" i="16"/>
  <c r="K56" i="16"/>
  <c r="L56" i="16"/>
  <c r="M56" i="16"/>
  <c r="J57" i="16"/>
  <c r="K57" i="16"/>
  <c r="L57" i="16"/>
  <c r="M57" i="16"/>
  <c r="J58" i="16"/>
  <c r="K58" i="16"/>
  <c r="L58" i="16"/>
  <c r="M58" i="16"/>
  <c r="J59" i="16"/>
  <c r="K59" i="16"/>
  <c r="L59" i="16"/>
  <c r="M59" i="16"/>
  <c r="J60" i="16"/>
  <c r="K60" i="16"/>
  <c r="L60" i="16"/>
  <c r="M60" i="16"/>
  <c r="J61" i="16"/>
  <c r="K61" i="16"/>
  <c r="L61" i="16"/>
  <c r="M61" i="16"/>
  <c r="J62" i="16"/>
  <c r="K62" i="16"/>
  <c r="L62" i="16"/>
  <c r="M62" i="16"/>
  <c r="J63" i="16"/>
  <c r="K63" i="16"/>
  <c r="L63" i="16"/>
  <c r="M63" i="16"/>
  <c r="J64" i="16"/>
  <c r="K64" i="16"/>
  <c r="L64" i="16"/>
  <c r="M64" i="16"/>
  <c r="J65" i="16"/>
  <c r="K65" i="16"/>
  <c r="L65" i="16"/>
  <c r="M65" i="16"/>
  <c r="J66" i="16"/>
  <c r="K66" i="16"/>
  <c r="L66" i="16"/>
  <c r="M66" i="16"/>
  <c r="J67" i="16"/>
  <c r="K67" i="16"/>
  <c r="L67" i="16"/>
  <c r="M67" i="16"/>
  <c r="J68" i="16"/>
  <c r="K68" i="16"/>
  <c r="L68" i="16"/>
  <c r="M68" i="16"/>
  <c r="J69" i="16"/>
  <c r="K69" i="16"/>
  <c r="L69" i="16"/>
  <c r="M69" i="16"/>
  <c r="J70" i="16"/>
  <c r="K70" i="16"/>
  <c r="L70" i="16"/>
  <c r="M70" i="16"/>
  <c r="J71" i="16"/>
  <c r="K71" i="16"/>
  <c r="L71" i="16"/>
  <c r="M71" i="16"/>
  <c r="J72" i="16"/>
  <c r="K72" i="16"/>
  <c r="L72" i="16"/>
  <c r="M72" i="16"/>
  <c r="J73" i="16"/>
  <c r="K73" i="16"/>
  <c r="L73" i="16"/>
  <c r="M73" i="16"/>
  <c r="J74" i="16"/>
  <c r="K74" i="16"/>
  <c r="L74" i="16"/>
  <c r="M74" i="16"/>
  <c r="J75" i="16"/>
  <c r="K75" i="16"/>
  <c r="L75" i="16"/>
  <c r="M75" i="16"/>
  <c r="J76" i="16"/>
  <c r="K76" i="16"/>
  <c r="L76" i="16"/>
  <c r="M76" i="16"/>
  <c r="J77" i="16"/>
  <c r="K77" i="16"/>
  <c r="L77" i="16"/>
  <c r="M77" i="16"/>
  <c r="J78" i="16"/>
  <c r="K78" i="16"/>
  <c r="L78" i="16"/>
  <c r="M78" i="16"/>
  <c r="J79" i="16"/>
  <c r="K79" i="16"/>
  <c r="L79" i="16"/>
  <c r="M79" i="16"/>
  <c r="J80" i="16"/>
  <c r="K80" i="16"/>
  <c r="L80" i="16"/>
  <c r="M80" i="16"/>
  <c r="J81" i="16"/>
  <c r="K81" i="16"/>
  <c r="L81" i="16"/>
  <c r="M81" i="16"/>
  <c r="J82" i="16"/>
  <c r="K82" i="16"/>
  <c r="L82" i="16"/>
  <c r="M82" i="16"/>
  <c r="J83" i="16"/>
  <c r="K83" i="16"/>
  <c r="L83" i="16"/>
  <c r="M83" i="16"/>
  <c r="J84" i="16"/>
  <c r="K84" i="16"/>
  <c r="L84" i="16"/>
  <c r="M84" i="16"/>
  <c r="J85" i="16"/>
  <c r="K85" i="16"/>
  <c r="L85" i="16"/>
  <c r="M85" i="16"/>
  <c r="J86" i="16"/>
  <c r="K86" i="16"/>
  <c r="L86" i="16"/>
  <c r="M86" i="16"/>
  <c r="K5" i="16"/>
  <c r="L5" i="16"/>
  <c r="M5" i="16"/>
  <c r="J5" i="16"/>
  <c r="C235" i="15"/>
  <c r="D235" i="15"/>
  <c r="E235" i="15"/>
  <c r="F235" i="15"/>
  <c r="G235" i="15"/>
  <c r="H235" i="15"/>
  <c r="I235" i="15"/>
  <c r="J235" i="15"/>
  <c r="K235" i="15"/>
  <c r="L235" i="15"/>
  <c r="M235" i="15"/>
  <c r="N235" i="15"/>
  <c r="O235" i="15"/>
  <c r="P235" i="15"/>
  <c r="Q235" i="15"/>
  <c r="R235" i="15"/>
  <c r="S235" i="15"/>
  <c r="T235" i="15"/>
  <c r="U235" i="15"/>
  <c r="V235" i="15"/>
  <c r="W235" i="15"/>
  <c r="X235" i="15"/>
  <c r="Y235" i="15"/>
  <c r="C234" i="15"/>
  <c r="D234" i="15"/>
  <c r="E234" i="15"/>
  <c r="F234" i="15"/>
  <c r="G234" i="15"/>
  <c r="H234" i="15"/>
  <c r="I234" i="15"/>
  <c r="J234" i="15"/>
  <c r="K234" i="15"/>
  <c r="L234" i="15"/>
  <c r="M234" i="15"/>
  <c r="N234" i="15"/>
  <c r="O234" i="15"/>
  <c r="P234" i="15"/>
  <c r="Q234" i="15"/>
  <c r="R234" i="15"/>
  <c r="S234" i="15"/>
  <c r="T234" i="15"/>
  <c r="U234" i="15"/>
  <c r="V234" i="15"/>
  <c r="W234" i="15"/>
  <c r="X234" i="15"/>
  <c r="Y234" i="15"/>
  <c r="C233" i="15"/>
  <c r="D233" i="15"/>
  <c r="E233" i="15"/>
  <c r="F233" i="15"/>
  <c r="G233" i="15"/>
  <c r="H233" i="15"/>
  <c r="I233" i="15"/>
  <c r="J233" i="15"/>
  <c r="K233" i="15"/>
  <c r="L233" i="15"/>
  <c r="M233" i="15"/>
  <c r="N233" i="15"/>
  <c r="O233" i="15"/>
  <c r="P233" i="15"/>
  <c r="Q233" i="15"/>
  <c r="R233" i="15"/>
  <c r="S233" i="15"/>
  <c r="T233" i="15"/>
  <c r="U233" i="15"/>
  <c r="V233" i="15"/>
  <c r="W233" i="15"/>
  <c r="X233" i="15"/>
  <c r="Y233" i="15"/>
  <c r="C17" i="3"/>
  <c r="C18" i="3"/>
  <c r="C19" i="3"/>
  <c r="G15" i="3"/>
  <c r="E15" i="3"/>
  <c r="C15" i="3"/>
  <c r="E6" i="3"/>
  <c r="E7" i="3"/>
  <c r="E8" i="3"/>
  <c r="E9" i="3"/>
  <c r="E10" i="3"/>
  <c r="E12" i="3"/>
  <c r="E13" i="3"/>
  <c r="E14" i="3"/>
  <c r="E16" i="3"/>
  <c r="E17" i="3"/>
  <c r="E18" i="3"/>
  <c r="E19" i="3"/>
  <c r="E20" i="3"/>
  <c r="E21" i="3"/>
  <c r="E22" i="3"/>
  <c r="E23" i="3"/>
  <c r="E24" i="3"/>
  <c r="E25" i="3"/>
  <c r="C12" i="3"/>
  <c r="C13" i="3"/>
  <c r="C14" i="3"/>
  <c r="C16" i="3"/>
  <c r="C20" i="3"/>
  <c r="C21" i="3"/>
  <c r="C22" i="3"/>
  <c r="C23" i="3"/>
  <c r="C24" i="3"/>
  <c r="C25" i="3"/>
  <c r="G6" i="3"/>
  <c r="G7" i="3"/>
  <c r="G8" i="3"/>
  <c r="G10" i="3"/>
  <c r="G12" i="3"/>
  <c r="G13" i="3"/>
  <c r="G14" i="3"/>
  <c r="G16" i="3"/>
  <c r="G17" i="3"/>
  <c r="G18" i="3"/>
  <c r="G19" i="3"/>
  <c r="G20" i="3"/>
  <c r="G21" i="3"/>
  <c r="G22" i="3"/>
  <c r="G23" i="3"/>
  <c r="G24" i="3"/>
  <c r="G25" i="3"/>
  <c r="G5" i="3"/>
  <c r="E5" i="3"/>
  <c r="C6" i="3"/>
  <c r="C7" i="3"/>
  <c r="C8" i="3"/>
  <c r="C9" i="3"/>
  <c r="C10" i="3"/>
  <c r="C5" i="3"/>
  <c r="G27" i="3"/>
  <c r="E27" i="3"/>
  <c r="J6" i="21"/>
  <c r="K6" i="21"/>
  <c r="L6" i="21"/>
  <c r="M6" i="21"/>
  <c r="J7" i="21"/>
  <c r="K7" i="21"/>
  <c r="L7" i="21"/>
  <c r="M7" i="21"/>
  <c r="J8" i="21"/>
  <c r="K8" i="21"/>
  <c r="L8" i="21"/>
  <c r="M8" i="21"/>
  <c r="J9" i="21"/>
  <c r="K9" i="21"/>
  <c r="L9" i="21"/>
  <c r="M9" i="21"/>
  <c r="J10" i="21"/>
  <c r="K10" i="21"/>
  <c r="L10" i="21"/>
  <c r="M10" i="21"/>
  <c r="J11" i="21"/>
  <c r="K11" i="21"/>
  <c r="L11" i="21"/>
  <c r="M11" i="21"/>
  <c r="J12" i="21"/>
  <c r="K12" i="21"/>
  <c r="L12" i="21"/>
  <c r="M12" i="21"/>
  <c r="J13" i="21"/>
  <c r="K13" i="21"/>
  <c r="L13" i="21"/>
  <c r="M13" i="21"/>
  <c r="J14" i="21"/>
  <c r="K14" i="21"/>
  <c r="L14" i="21"/>
  <c r="M14" i="21"/>
  <c r="J15" i="21"/>
  <c r="K15" i="21"/>
  <c r="L15" i="21"/>
  <c r="M15" i="21"/>
  <c r="J16" i="21"/>
  <c r="K16" i="21"/>
  <c r="L16" i="21"/>
  <c r="M16" i="21"/>
  <c r="J17" i="21"/>
  <c r="K17" i="21"/>
  <c r="L17" i="21"/>
  <c r="M17" i="21"/>
  <c r="J18" i="21"/>
  <c r="K18" i="21"/>
  <c r="L18" i="21"/>
  <c r="M18" i="21"/>
  <c r="J19" i="21"/>
  <c r="K19" i="21"/>
  <c r="L19" i="21"/>
  <c r="M19" i="21"/>
  <c r="J20" i="21"/>
  <c r="K20" i="21"/>
  <c r="L20" i="21"/>
  <c r="M20" i="21"/>
  <c r="J21" i="21"/>
  <c r="K21" i="21"/>
  <c r="L21" i="21"/>
  <c r="M21" i="21"/>
  <c r="J22" i="21"/>
  <c r="K22" i="21"/>
  <c r="L22" i="21"/>
  <c r="M22" i="21"/>
  <c r="J23" i="21"/>
  <c r="K23" i="21"/>
  <c r="L23" i="21"/>
  <c r="M23" i="21"/>
  <c r="J24" i="21"/>
  <c r="K24" i="21"/>
  <c r="L24" i="21"/>
  <c r="M24" i="21"/>
  <c r="J25" i="21"/>
  <c r="K25" i="21"/>
  <c r="L25" i="21"/>
  <c r="M25" i="21"/>
  <c r="J26" i="21"/>
  <c r="K26" i="21"/>
  <c r="L26" i="21"/>
  <c r="M26" i="21"/>
  <c r="J27" i="21"/>
  <c r="K27" i="21"/>
  <c r="L27" i="21"/>
  <c r="M27" i="21"/>
  <c r="J28" i="21"/>
  <c r="K28" i="21"/>
  <c r="L28" i="21"/>
  <c r="M28" i="21"/>
  <c r="J29" i="21"/>
  <c r="K29" i="21"/>
  <c r="L29" i="21"/>
  <c r="M29" i="21"/>
  <c r="J30" i="21"/>
  <c r="K30" i="21"/>
  <c r="L30" i="21"/>
  <c r="M30" i="21"/>
  <c r="J31" i="21"/>
  <c r="K31" i="21"/>
  <c r="L31" i="21"/>
  <c r="M31" i="21"/>
  <c r="J32" i="21"/>
  <c r="K32" i="21"/>
  <c r="L32" i="21"/>
  <c r="M32" i="21"/>
  <c r="J33" i="21"/>
  <c r="K33" i="21"/>
  <c r="L33" i="21"/>
  <c r="M33" i="21"/>
  <c r="J34" i="21"/>
  <c r="K34" i="21"/>
  <c r="L34" i="21"/>
  <c r="M34" i="21"/>
  <c r="J35" i="21"/>
  <c r="K35" i="21"/>
  <c r="L35" i="21"/>
  <c r="M35" i="21"/>
  <c r="J36" i="21"/>
  <c r="K36" i="21"/>
  <c r="L36" i="21"/>
  <c r="M36" i="21"/>
  <c r="J37" i="21"/>
  <c r="K37" i="21"/>
  <c r="L37" i="21"/>
  <c r="M37" i="21"/>
  <c r="J38" i="21"/>
  <c r="K38" i="21"/>
  <c r="L38" i="21"/>
  <c r="M38" i="21"/>
  <c r="J39" i="21"/>
  <c r="K39" i="21"/>
  <c r="L39" i="21"/>
  <c r="M39" i="21"/>
  <c r="J40" i="21"/>
  <c r="K40" i="21"/>
  <c r="L40" i="21"/>
  <c r="M40" i="21"/>
  <c r="J41" i="21"/>
  <c r="K41" i="21"/>
  <c r="L41" i="21"/>
  <c r="M41" i="21"/>
  <c r="J42" i="21"/>
  <c r="K42" i="21"/>
  <c r="L42" i="21"/>
  <c r="M42" i="21"/>
  <c r="J43" i="21"/>
  <c r="K43" i="21"/>
  <c r="L43" i="21"/>
  <c r="M43" i="21"/>
  <c r="J44" i="21"/>
  <c r="K44" i="21"/>
  <c r="L44" i="21"/>
  <c r="M44" i="21"/>
  <c r="J45" i="21"/>
  <c r="K45" i="21"/>
  <c r="L45" i="21"/>
  <c r="M45" i="21"/>
  <c r="J46" i="21"/>
  <c r="K46" i="21"/>
  <c r="L46" i="21"/>
  <c r="M46" i="21"/>
  <c r="J47" i="21"/>
  <c r="K47" i="21"/>
  <c r="L47" i="21"/>
  <c r="M47" i="21"/>
  <c r="J48" i="21"/>
  <c r="K48" i="21"/>
  <c r="L48" i="21"/>
  <c r="M48" i="21"/>
  <c r="J49" i="21"/>
  <c r="K49" i="21"/>
  <c r="L49" i="21"/>
  <c r="M49" i="21"/>
  <c r="J50" i="21"/>
  <c r="K50" i="21"/>
  <c r="L50" i="21"/>
  <c r="M50" i="21"/>
  <c r="J51" i="21"/>
  <c r="K51" i="21"/>
  <c r="L51" i="21"/>
  <c r="M51" i="21"/>
  <c r="J52" i="21"/>
  <c r="K52" i="21"/>
  <c r="L52" i="21"/>
  <c r="M52" i="21"/>
  <c r="J53" i="21"/>
  <c r="K53" i="21"/>
  <c r="L53" i="21"/>
  <c r="M53" i="21"/>
  <c r="J54" i="21"/>
  <c r="K54" i="21"/>
  <c r="L54" i="21"/>
  <c r="M54" i="21"/>
  <c r="J55" i="21"/>
  <c r="K55" i="21"/>
  <c r="L55" i="21"/>
  <c r="M55" i="21"/>
  <c r="J56" i="21"/>
  <c r="K56" i="21"/>
  <c r="L56" i="21"/>
  <c r="M56" i="21"/>
  <c r="J57" i="21"/>
  <c r="K57" i="21"/>
  <c r="L57" i="21"/>
  <c r="M57" i="21"/>
  <c r="J58" i="21"/>
  <c r="K58" i="21"/>
  <c r="L58" i="21"/>
  <c r="M58" i="21"/>
  <c r="J59" i="21"/>
  <c r="K59" i="21"/>
  <c r="L59" i="21"/>
  <c r="M59" i="21"/>
  <c r="J60" i="21"/>
  <c r="K60" i="21"/>
  <c r="L60" i="21"/>
  <c r="M60" i="21"/>
  <c r="J61" i="21"/>
  <c r="K61" i="21"/>
  <c r="L61" i="21"/>
  <c r="M61" i="21"/>
  <c r="J62" i="21"/>
  <c r="K62" i="21"/>
  <c r="L62" i="21"/>
  <c r="M62" i="21"/>
  <c r="J63" i="21"/>
  <c r="K63" i="21"/>
  <c r="L63" i="21"/>
  <c r="M63" i="21"/>
  <c r="J64" i="21"/>
  <c r="K64" i="21"/>
  <c r="L64" i="21"/>
  <c r="M64" i="21"/>
  <c r="J65" i="21"/>
  <c r="K65" i="21"/>
  <c r="L65" i="21"/>
  <c r="M65" i="21"/>
  <c r="J66" i="21"/>
  <c r="K66" i="21"/>
  <c r="L66" i="21"/>
  <c r="M66" i="21"/>
  <c r="J67" i="21"/>
  <c r="K67" i="21"/>
  <c r="L67" i="21"/>
  <c r="M67" i="21"/>
  <c r="J68" i="21"/>
  <c r="K68" i="21"/>
  <c r="L68" i="21"/>
  <c r="M68" i="21"/>
  <c r="J69" i="21"/>
  <c r="K69" i="21"/>
  <c r="L69" i="21"/>
  <c r="M69" i="21"/>
  <c r="J70" i="21"/>
  <c r="K70" i="21"/>
  <c r="L70" i="21"/>
  <c r="M70" i="21"/>
  <c r="J71" i="21"/>
  <c r="K71" i="21"/>
  <c r="L71" i="21"/>
  <c r="M71" i="21"/>
  <c r="J72" i="21"/>
  <c r="K72" i="21"/>
  <c r="L72" i="21"/>
  <c r="M72" i="21"/>
  <c r="J73" i="21"/>
  <c r="K73" i="21"/>
  <c r="L73" i="21"/>
  <c r="M73" i="21"/>
  <c r="J74" i="21"/>
  <c r="K74" i="21"/>
  <c r="L74" i="21"/>
  <c r="M74" i="21"/>
  <c r="J75" i="21"/>
  <c r="K75" i="21"/>
  <c r="L75" i="21"/>
  <c r="M75" i="21"/>
  <c r="J76" i="21"/>
  <c r="K76" i="21"/>
  <c r="L76" i="21"/>
  <c r="M76" i="21"/>
  <c r="J77" i="21"/>
  <c r="K77" i="21"/>
  <c r="L77" i="21"/>
  <c r="M77" i="21"/>
  <c r="J78" i="21"/>
  <c r="K78" i="21"/>
  <c r="L78" i="21"/>
  <c r="M78" i="21"/>
  <c r="J79" i="21"/>
  <c r="K79" i="21"/>
  <c r="L79" i="21"/>
  <c r="M79" i="21"/>
  <c r="J80" i="21"/>
  <c r="K80" i="21"/>
  <c r="L80" i="21"/>
  <c r="M80" i="21"/>
  <c r="J81" i="21"/>
  <c r="K81" i="21"/>
  <c r="L81" i="21"/>
  <c r="M81" i="21"/>
  <c r="J82" i="21"/>
  <c r="K82" i="21"/>
  <c r="L82" i="21"/>
  <c r="M82" i="21"/>
  <c r="J83" i="21"/>
  <c r="K83" i="21"/>
  <c r="L83" i="21"/>
  <c r="M83" i="21"/>
  <c r="J84" i="21"/>
  <c r="K84" i="21"/>
  <c r="L84" i="21"/>
  <c r="M84" i="21"/>
  <c r="J85" i="21"/>
  <c r="K85" i="21"/>
  <c r="L85" i="21"/>
  <c r="M85" i="21"/>
  <c r="J86" i="21"/>
  <c r="K86" i="21"/>
  <c r="L86" i="21"/>
  <c r="M86" i="21"/>
  <c r="J87" i="21"/>
  <c r="K87" i="21"/>
  <c r="L87" i="21"/>
  <c r="M87" i="21"/>
  <c r="J88" i="21"/>
  <c r="K88" i="21"/>
  <c r="L88" i="21"/>
  <c r="M88" i="21"/>
  <c r="J89" i="21"/>
  <c r="K89" i="21"/>
  <c r="L89" i="21"/>
  <c r="M89" i="21"/>
  <c r="J90" i="21"/>
  <c r="K90" i="21"/>
  <c r="L90" i="21"/>
  <c r="M90" i="21"/>
  <c r="J91" i="21"/>
  <c r="K91" i="21"/>
  <c r="L91" i="21"/>
  <c r="M91" i="21"/>
  <c r="J92" i="21"/>
  <c r="K92" i="21"/>
  <c r="L92" i="21"/>
  <c r="M92" i="21"/>
  <c r="J93" i="21"/>
  <c r="K93" i="21"/>
  <c r="L93" i="21"/>
  <c r="M93" i="21"/>
  <c r="J94" i="21"/>
  <c r="K94" i="21"/>
  <c r="L94" i="21"/>
  <c r="M94" i="21"/>
  <c r="K5" i="21"/>
  <c r="L5" i="21"/>
  <c r="M5" i="21"/>
  <c r="J5" i="21"/>
  <c r="U5" i="14" l="1"/>
  <c r="U6" i="14"/>
  <c r="U7" i="14"/>
  <c r="U8" i="14"/>
  <c r="U9" i="14"/>
  <c r="U10" i="14"/>
  <c r="U11" i="14"/>
  <c r="U12" i="14"/>
  <c r="U13" i="14"/>
  <c r="U14" i="14"/>
  <c r="U15" i="14"/>
  <c r="U16" i="14"/>
  <c r="U17" i="14"/>
  <c r="U18" i="14"/>
  <c r="U19" i="14"/>
</calcChain>
</file>

<file path=xl/connections.xml><?xml version="1.0" encoding="utf-8"?>
<connections xmlns="http://schemas.openxmlformats.org/spreadsheetml/2006/main">
  <connection id="1" sourceFile="H:\Access\Registrations\Cancer Registrations 2011.accdb" keepAlive="1" name="Cancer Registrations 2011" type="5" refreshedVersion="4">
    <dbPr connection="Provider=Microsoft.ACE.OLEDB.12.0;User ID=Admin;Data Source=H:\Access\Registrations\Cancer Registrations 2011.accdb;Mode=ReadWrite;Extended Properties=&quot;&quot;;Jet OLEDB:System database=&quot;&quot;;Jet OLEDB:Registry Path=&quot;&quot;;Jet OLEDB:Engine Type=6;Jet OLEDB:Database Locking Mode=1;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Table7_AccTables" commandType="3"/>
  </connection>
  <connection id="2" sourceFile="H:\Access\Registrations\Cancer Registrations 2011.accdb" keepAlive="1" name="Cancer Registrations 20111" type="5" refreshedVersion="4">
    <dbPr connection="Provider=Microsoft.ACE.OLEDB.12.0;User ID=Admin;Data Source=H:\Access\Registrations\Cancer Registrations 2011.accdb;Mode=ReadWrite;Extended Properties=&quot;&quot;;Jet OLEDB:System database=&quot;&quot;;Jet OLEDB:Registry Path=&quot;&quot;;Jet OLEDB:Engine Type=6;Jet OLEDB:Database Locking Mode=1;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Table7_AccTables" commandType="3"/>
  </connection>
  <connection id="3" sourceFile="H:\Access\Registrations\Cancer Registrations 2011.accdb" keepAlive="1" name="Cancer Registrations 20112" type="5" refreshedVersion="4">
    <dbPr connection="Provider=Microsoft.ACE.OLEDB.12.0;User ID=Admin;Data Source=H:\Access\Registrations\Cancer Registrations 2011.accdb;Mode=ReadWrite;Extended Properties=&quot;&quot;;Jet OLEDB:System database=&quot;&quot;;Jet OLEDB:Registry Path=&quot;&quot;;Jet OLEDB:Engine Type=6;Jet OLEDB:Database Locking Mode=1;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Acctables" commandType="3"/>
  </connection>
  <connection id="4" sourceFile="H:\Access\Deaths\Deaths_2011.accdb" keepAlive="1" name="Deaths_2011" type="5" refreshedVersion="4">
    <dbPr connection="Provider=Microsoft.ACE.OLEDB.12.0;User ID=Admin;Data Source=H:\Access\Deaths\Deaths_2011.accdb;Mode=Read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Table16_AccTables" commandType="3"/>
  </connection>
</connections>
</file>

<file path=xl/sharedStrings.xml><?xml version="1.0" encoding="utf-8"?>
<sst xmlns="http://schemas.openxmlformats.org/spreadsheetml/2006/main" count="5152" uniqueCount="1078">
  <si>
    <t>%</t>
  </si>
  <si>
    <t>85+</t>
  </si>
  <si>
    <t xml:space="preserve">.3   Essential (haemorrhagic) thrombocythaemia </t>
  </si>
  <si>
    <t xml:space="preserve">.1   Chronic myeloproliferative disease        </t>
  </si>
  <si>
    <t xml:space="preserve">.9   Myelodysplastic syndrome, unspecified     </t>
  </si>
  <si>
    <t xml:space="preserve">.7   Other myelodysplastic syndromes  </t>
  </si>
  <si>
    <t xml:space="preserve">.4   Refractory anaemia, unspecified  </t>
  </si>
  <si>
    <t>.3   Refractory anaemia with excess of blasts with transformation</t>
  </si>
  <si>
    <t xml:space="preserve">.2   Refractory anaemia with excess of blasts  </t>
  </si>
  <si>
    <t xml:space="preserve">.1   Refractory anaemia with sideroblasts      </t>
  </si>
  <si>
    <t xml:space="preserve">.0   Refractory anaemia without sideroblasts, so stated </t>
  </si>
  <si>
    <t xml:space="preserve">.7   Other specified malignant neoplasms of lymphoid, haematopoietic and related tissue     </t>
  </si>
  <si>
    <t xml:space="preserve">.2   Malignant mast cell tumour       </t>
  </si>
  <si>
    <t xml:space="preserve">.9   Leukaemia, unspecified  </t>
  </si>
  <si>
    <t xml:space="preserve">.0   Acute leukaemia of unspecified cell type  </t>
  </si>
  <si>
    <t xml:space="preserve">.7   Other specified leukaemias       </t>
  </si>
  <si>
    <t xml:space="preserve">.5   Acute myelofibrosis     </t>
  </si>
  <si>
    <t xml:space="preserve">.2   Acute megakaryoblastic leukaemia </t>
  </si>
  <si>
    <t xml:space="preserve">.0   Acute erythraemia and erythroleukaemia    </t>
  </si>
  <si>
    <t xml:space="preserve">.0   Acute </t>
  </si>
  <si>
    <t xml:space="preserve">.5   Acute myelomonocytic    </t>
  </si>
  <si>
    <t xml:space="preserve">.4   Acute promyelocytic     </t>
  </si>
  <si>
    <t>.3   Myeloid sarcoma</t>
  </si>
  <si>
    <t xml:space="preserve">.1   Chronic        </t>
  </si>
  <si>
    <t>.7   Other lymphoid leukaemia</t>
  </si>
  <si>
    <t xml:space="preserve">.5   Adult T-cell   </t>
  </si>
  <si>
    <t xml:space="preserve">.4   Hairy-cell     </t>
  </si>
  <si>
    <t xml:space="preserve">.3   Prolymphocytic </t>
  </si>
  <si>
    <t xml:space="preserve">.1   Chronic lymphocytic     </t>
  </si>
  <si>
    <t xml:space="preserve">.0   Acute lymphoblastic     </t>
  </si>
  <si>
    <t xml:space="preserve">.2   Plasmacytoma, extramedullary     </t>
  </si>
  <si>
    <t xml:space="preserve">.1   Plasma cell leukaemia   </t>
  </si>
  <si>
    <t xml:space="preserve">.0   Multiple myeloma        </t>
  </si>
  <si>
    <t xml:space="preserve">.0   Waldenstrom's macroglobulinaemia </t>
  </si>
  <si>
    <t xml:space="preserve">.1   B-cell lymphoma, unspecified     </t>
  </si>
  <si>
    <t xml:space="preserve">.5   Other and unspecified T-cell lymphomas    </t>
  </si>
  <si>
    <t xml:space="preserve">.4   Peripheral T-cell lymphoma       </t>
  </si>
  <si>
    <t xml:space="preserve">.1   Sezary's disease        </t>
  </si>
  <si>
    <t xml:space="preserve">.0   Mycosis fungoides       </t>
  </si>
  <si>
    <t xml:space="preserve">.8   Other types    </t>
  </si>
  <si>
    <t xml:space="preserve">.7   Burkitt's tumour        </t>
  </si>
  <si>
    <t xml:space="preserve">.5   Lymphoblastic  </t>
  </si>
  <si>
    <t xml:space="preserve">.4   Immunoblastic  </t>
  </si>
  <si>
    <t xml:space="preserve">.3   Large cell     </t>
  </si>
  <si>
    <t xml:space="preserve">.0   Small cell     </t>
  </si>
  <si>
    <t xml:space="preserve">.2   Large cell     </t>
  </si>
  <si>
    <t xml:space="preserve">.1   Mixed small cleaved and large cell        </t>
  </si>
  <si>
    <t xml:space="preserve">.0   Small cleaved cell      </t>
  </si>
  <si>
    <t xml:space="preserve">.3   Lymphocytic depletion   </t>
  </si>
  <si>
    <t xml:space="preserve">.2   Mixed cellularity       </t>
  </si>
  <si>
    <t xml:space="preserve">.1   Nodular sclerosis       </t>
  </si>
  <si>
    <t>.0   Lymphocytic predominance</t>
  </si>
  <si>
    <t xml:space="preserve">.8   Other specified sites   </t>
  </si>
  <si>
    <t xml:space="preserve">.7   Adrenal gland  </t>
  </si>
  <si>
    <t xml:space="preserve">.6   Ovary </t>
  </si>
  <si>
    <t xml:space="preserve">.5   Bone and bone marrow    </t>
  </si>
  <si>
    <t xml:space="preserve">.3   Brain and cerebral meninges      </t>
  </si>
  <si>
    <t xml:space="preserve">.2   Skin  </t>
  </si>
  <si>
    <t xml:space="preserve">.1   Bladder and other and unspecified urinary organs   </t>
  </si>
  <si>
    <t xml:space="preserve">.0   Kidney and renal pelvis </t>
  </si>
  <si>
    <t xml:space="preserve">.7   Liver </t>
  </si>
  <si>
    <t xml:space="preserve">.6   Retroperitoneum and peritoneum   </t>
  </si>
  <si>
    <t xml:space="preserve">.5   Large intestine and rectum       </t>
  </si>
  <si>
    <t>.4   Small intestine</t>
  </si>
  <si>
    <t>.2   Pleura</t>
  </si>
  <si>
    <t xml:space="preserve">.1   Mediastinum    </t>
  </si>
  <si>
    <t xml:space="preserve">.0   Lung  </t>
  </si>
  <si>
    <t xml:space="preserve">.9   Lymph node, unspecified </t>
  </si>
  <si>
    <t xml:space="preserve">.5   Intrapelvic lymph nodes </t>
  </si>
  <si>
    <t xml:space="preserve">.4   Inguinal and lower limb lymph nodes       </t>
  </si>
  <si>
    <t xml:space="preserve">.3   Axillary and upper limb lymph nodes       </t>
  </si>
  <si>
    <t xml:space="preserve">.2   Intra-abdominal lymph nodes      </t>
  </si>
  <si>
    <t xml:space="preserve">.1   Intrathoracic lymph nodes        </t>
  </si>
  <si>
    <t xml:space="preserve">.0   Lymph nodes of head, face and neck        </t>
  </si>
  <si>
    <t>.3   Pelvis</t>
  </si>
  <si>
    <t xml:space="preserve">.2   Abdomen        </t>
  </si>
  <si>
    <t xml:space="preserve">.0   Head, face and neck     </t>
  </si>
  <si>
    <t>.5   Aortic body and other paraganglia</t>
  </si>
  <si>
    <t xml:space="preserve">.3   Pineal gland   </t>
  </si>
  <si>
    <t>.1   Pituitary gland</t>
  </si>
  <si>
    <t xml:space="preserve">.0   Parathyroid gland       </t>
  </si>
  <si>
    <t xml:space="preserve">.9   Adrenal gland, unspecified       </t>
  </si>
  <si>
    <t>.1   Medulla of adrenal gland</t>
  </si>
  <si>
    <t xml:space="preserve">.0   Cortex of adrenal gland </t>
  </si>
  <si>
    <t xml:space="preserve">.3   Optic nerve    </t>
  </si>
  <si>
    <t xml:space="preserve">.0   Spinal cord    </t>
  </si>
  <si>
    <t xml:space="preserve">.9   Brain, unspecified      </t>
  </si>
  <si>
    <t xml:space="preserve">.8   Overlapping malignant lesion of brain     </t>
  </si>
  <si>
    <t xml:space="preserve">.7   Brain stem     </t>
  </si>
  <si>
    <t xml:space="preserve">.6   Cerebellum     </t>
  </si>
  <si>
    <t xml:space="preserve">.5   Cerebral ventricle      </t>
  </si>
  <si>
    <t xml:space="preserve">.4   Occipital lobe </t>
  </si>
  <si>
    <t xml:space="preserve">.3   Parietal lobe  </t>
  </si>
  <si>
    <t xml:space="preserve">.2   Temporal lobe  </t>
  </si>
  <si>
    <t xml:space="preserve">.1   Frontal lobe   </t>
  </si>
  <si>
    <t xml:space="preserve">.0   Cerebrum, except lobes and ventricles     </t>
  </si>
  <si>
    <t xml:space="preserve">.9   Meninges, unspecified   </t>
  </si>
  <si>
    <t>.1   Spinal meninges</t>
  </si>
  <si>
    <t xml:space="preserve">.0   Cerebral meninges       </t>
  </si>
  <si>
    <t xml:space="preserve">.9   Eye, unspecified        </t>
  </si>
  <si>
    <t xml:space="preserve">.8   Overlapping malignant lesion of eye and adnexa     </t>
  </si>
  <si>
    <t xml:space="preserve">.6   Orbit </t>
  </si>
  <si>
    <t xml:space="preserve">.4   Ciliary body   </t>
  </si>
  <si>
    <t xml:space="preserve">.3   Choroid        </t>
  </si>
  <si>
    <t>.2   Retina</t>
  </si>
  <si>
    <t>.1   Cornea</t>
  </si>
  <si>
    <t xml:space="preserve">.0   Conjunctiva    </t>
  </si>
  <si>
    <t xml:space="preserve">.9   Urinary organ, unspecified       </t>
  </si>
  <si>
    <t xml:space="preserve">.8   Overlapping malignant lesion of urinary organs     </t>
  </si>
  <si>
    <t xml:space="preserve">.0   Urethra        </t>
  </si>
  <si>
    <t xml:space="preserve">.9   Bladder, unspecified    </t>
  </si>
  <si>
    <t xml:space="preserve">.8   Overlapping malignant lesion of bladder   </t>
  </si>
  <si>
    <t xml:space="preserve">.7   Urachus        </t>
  </si>
  <si>
    <t xml:space="preserve">.6   Ureteric orifice        </t>
  </si>
  <si>
    <t xml:space="preserve">.5   Bladder neck   </t>
  </si>
  <si>
    <t xml:space="preserve">.4   Posterior wall of bladder        </t>
  </si>
  <si>
    <t>.3   Anterior wall of bladder</t>
  </si>
  <si>
    <t xml:space="preserve">.2   Lateral wall of bladder </t>
  </si>
  <si>
    <t>.1   Dome of bladder</t>
  </si>
  <si>
    <t xml:space="preserve">.0   Trigone of bladder      </t>
  </si>
  <si>
    <t xml:space="preserve">.9   Male genital organ, unspecified  </t>
  </si>
  <si>
    <t xml:space="preserve">.2   Scrotum        </t>
  </si>
  <si>
    <t xml:space="preserve">.1   Spermatic cord </t>
  </si>
  <si>
    <t xml:space="preserve">.0   Epididymis     </t>
  </si>
  <si>
    <t xml:space="preserve">.9   Testis, unspecified     </t>
  </si>
  <si>
    <t xml:space="preserve">.1   Descended testis        </t>
  </si>
  <si>
    <t xml:space="preserve">.0   Undescended testis      </t>
  </si>
  <si>
    <t xml:space="preserve">.9   Penis, unspecified      </t>
  </si>
  <si>
    <t xml:space="preserve">.8   Overlapping malignant lesion of penis     </t>
  </si>
  <si>
    <t xml:space="preserve">.1   Glans penis    </t>
  </si>
  <si>
    <t xml:space="preserve">.0   Prepuce        </t>
  </si>
  <si>
    <t>.9   Female genital organ, unspecified</t>
  </si>
  <si>
    <t xml:space="preserve">.8   Overlapping malignant lesion of female genital organs       </t>
  </si>
  <si>
    <t xml:space="preserve">.7   Other specified female genital organs     </t>
  </si>
  <si>
    <t xml:space="preserve">.4   Uterine adnexa, unspecified      </t>
  </si>
  <si>
    <t xml:space="preserve">.0   Fallopian tube </t>
  </si>
  <si>
    <t xml:space="preserve">.9   Corpus uteri, unspecified        </t>
  </si>
  <si>
    <t xml:space="preserve">.2   Myometrium     </t>
  </si>
  <si>
    <t xml:space="preserve">.1   Endometrium    </t>
  </si>
  <si>
    <t xml:space="preserve">.9   Cervix uteri, unspecified        </t>
  </si>
  <si>
    <t xml:space="preserve">.9   Vulva, unspecified      </t>
  </si>
  <si>
    <t xml:space="preserve">.2   Clitoris       </t>
  </si>
  <si>
    <t xml:space="preserve">.1   Labium minus   </t>
  </si>
  <si>
    <t xml:space="preserve">.0   Labium majus   </t>
  </si>
  <si>
    <t>.9   Breast, unspecified part</t>
  </si>
  <si>
    <t xml:space="preserve">.8   Overlapping malignant lesion of breast    </t>
  </si>
  <si>
    <t xml:space="preserve">.6   Axillary tail of breast </t>
  </si>
  <si>
    <t xml:space="preserve">.5   Lower-outer quadrant of breast   </t>
  </si>
  <si>
    <t xml:space="preserve">.4   Upper-outer quadrant of breast   </t>
  </si>
  <si>
    <t xml:space="preserve">.3   Lower-inner quadrant of breast   </t>
  </si>
  <si>
    <t xml:space="preserve">.2   Upper-inner quadrant of breast   </t>
  </si>
  <si>
    <t xml:space="preserve">.1   Central portion of breast        </t>
  </si>
  <si>
    <t xml:space="preserve">.0   Nipple and areola       </t>
  </si>
  <si>
    <t xml:space="preserve">.9   Connective and soft tissue, unspecified   </t>
  </si>
  <si>
    <t xml:space="preserve">.8   Overlapping malignant lesion of connective and soft tissue  </t>
  </si>
  <si>
    <t xml:space="preserve">.6   Connective and soft tissue of trunk, unspecified   </t>
  </si>
  <si>
    <t xml:space="preserve">.5   Connective and soft tissue of pelvis      </t>
  </si>
  <si>
    <t xml:space="preserve">.4   Connective and soft tissue of abdomen     </t>
  </si>
  <si>
    <t xml:space="preserve">.3   Connective and soft tissue of thorax      </t>
  </si>
  <si>
    <t xml:space="preserve">.2   Connective and soft tissue of lower limb, including hip     </t>
  </si>
  <si>
    <t>.1   Connective and soft tissue of upper limb, including shoulder</t>
  </si>
  <si>
    <t xml:space="preserve">.0   Connective and soft tissue of head, face and neck  </t>
  </si>
  <si>
    <t xml:space="preserve">.2   Peritoneum, unspecified </t>
  </si>
  <si>
    <t xml:space="preserve">.1   Specified parts of peritoneum    </t>
  </si>
  <si>
    <t>.0   Retroperitoneum</t>
  </si>
  <si>
    <t xml:space="preserve">.9   Peripheral nerves and autonomic nervous system, unspecified </t>
  </si>
  <si>
    <t>.8   Overlapping malignant lesion of peripheral nerves and autonomic nervous system</t>
  </si>
  <si>
    <t xml:space="preserve">.5   Peripheral nerves of pelvis      </t>
  </si>
  <si>
    <t xml:space="preserve">.4   Peripheral nerves of abdomen     </t>
  </si>
  <si>
    <t xml:space="preserve">.3   Peripheral nerves of thorax      </t>
  </si>
  <si>
    <t xml:space="preserve">.3   Lymph nodes    </t>
  </si>
  <si>
    <t xml:space="preserve">.0   Skin  </t>
  </si>
  <si>
    <t xml:space="preserve">.9   Mesothelioma, unspecified        </t>
  </si>
  <si>
    <t xml:space="preserve">.2   Pericardium    </t>
  </si>
  <si>
    <t xml:space="preserve">.1   Peritoneum     </t>
  </si>
  <si>
    <t>.0   Pleura</t>
  </si>
  <si>
    <t xml:space="preserve">.9   Skin, unspecified       </t>
  </si>
  <si>
    <t xml:space="preserve">.8   Overlapping malignant lesion of skin      </t>
  </si>
  <si>
    <t>.7   Skin of lower limb, including hip</t>
  </si>
  <si>
    <t xml:space="preserve">.6   Skin of upper limb, including shoulder    </t>
  </si>
  <si>
    <t xml:space="preserve">.5   Skin of trunk  </t>
  </si>
  <si>
    <t xml:space="preserve">.4   Skin of scalp and neck  </t>
  </si>
  <si>
    <t xml:space="preserve">.3   Skin of other and unspecified parts of face        </t>
  </si>
  <si>
    <t xml:space="preserve">.2   Skin of ear and external auricular canal  </t>
  </si>
  <si>
    <t>.1   Skin of eyelid, including canthus</t>
  </si>
  <si>
    <t xml:space="preserve">.0   Skin of lip    </t>
  </si>
  <si>
    <t xml:space="preserve">.8   Overlapping skin        </t>
  </si>
  <si>
    <t xml:space="preserve">.7   Lower limb, including hip        </t>
  </si>
  <si>
    <t xml:space="preserve">.6   Upper limb, including shoulder   </t>
  </si>
  <si>
    <t xml:space="preserve">.5   Trunk </t>
  </si>
  <si>
    <t xml:space="preserve">.4   Scalp and neck </t>
  </si>
  <si>
    <t xml:space="preserve">.3   Other and unspecified parts of face       </t>
  </si>
  <si>
    <t xml:space="preserve">.2   Ear and external auricular canal </t>
  </si>
  <si>
    <t xml:space="preserve">.1   Eyelid, including canthus        </t>
  </si>
  <si>
    <t xml:space="preserve">.0   Lip   </t>
  </si>
  <si>
    <t xml:space="preserve">.4   Pelvic bones, sacrum and coccyx  </t>
  </si>
  <si>
    <t xml:space="preserve">.3   Ribs, sternum and clavicle       </t>
  </si>
  <si>
    <t xml:space="preserve">.2   Vertebral column        </t>
  </si>
  <si>
    <t xml:space="preserve">.1   Mandible       </t>
  </si>
  <si>
    <t xml:space="preserve">.0   Bones of skull and face </t>
  </si>
  <si>
    <t xml:space="preserve">.3   Short bones of lower limb        </t>
  </si>
  <si>
    <t>.2   Long bones of lower limb</t>
  </si>
  <si>
    <t xml:space="preserve">.1   Short bones of upper limb        </t>
  </si>
  <si>
    <t xml:space="preserve">.0   Scapula and long bones of upper limb      </t>
  </si>
  <si>
    <t>.4   Pleura</t>
  </si>
  <si>
    <t xml:space="preserve">.3   Mediastinum, part unspecified    </t>
  </si>
  <si>
    <t xml:space="preserve">.2   Posterior mediastinum   </t>
  </si>
  <si>
    <t xml:space="preserve">.0   Heart </t>
  </si>
  <si>
    <t xml:space="preserve">.9   Bronchus or lung, unspecified    </t>
  </si>
  <si>
    <t xml:space="preserve">.8   Overlapping malignant lesion of bronchus and lung  </t>
  </si>
  <si>
    <t xml:space="preserve">.3   Lower lobe, bronchus or lung     </t>
  </si>
  <si>
    <t xml:space="preserve">.2   Middle lobe, bronchus or lung    </t>
  </si>
  <si>
    <t xml:space="preserve">.1   Upper lobe, bronchus or lung     </t>
  </si>
  <si>
    <t xml:space="preserve">.0   Main bronchus  </t>
  </si>
  <si>
    <t xml:space="preserve">.9   Larynx, unspecified     </t>
  </si>
  <si>
    <t xml:space="preserve">.8   Overlapping malignant lesion of larynx    </t>
  </si>
  <si>
    <t xml:space="preserve">.3   Laryngeal cartilage     </t>
  </si>
  <si>
    <t xml:space="preserve">.2   Subglottis     </t>
  </si>
  <si>
    <t xml:space="preserve">.1   Supraglottis   </t>
  </si>
  <si>
    <t xml:space="preserve">.0   Glottis        </t>
  </si>
  <si>
    <t xml:space="preserve">.8   Overlapping malignant lesion of accessory sinuses  </t>
  </si>
  <si>
    <t>.1   Ethmoidal sinus</t>
  </si>
  <si>
    <t>.0   Maxillary sinus</t>
  </si>
  <si>
    <t xml:space="preserve">.0   Nasal cavity   </t>
  </si>
  <si>
    <t xml:space="preserve">.9    Ill-defined sites within the digestive system     </t>
  </si>
  <si>
    <t xml:space="preserve">.8   Overlapping malignant lesion of digestive system   </t>
  </si>
  <si>
    <t>.1   Spleen</t>
  </si>
  <si>
    <t xml:space="preserve">.0   Intestinal tract, part unspecified        </t>
  </si>
  <si>
    <t xml:space="preserve">.9   Pancreas, part unspecified       </t>
  </si>
  <si>
    <t xml:space="preserve">.8   Overlapping malignant lesion of pancreas  </t>
  </si>
  <si>
    <t xml:space="preserve">.7   Other parts of pancreas </t>
  </si>
  <si>
    <t xml:space="preserve">.4   Endocrine pancreas      </t>
  </si>
  <si>
    <t>.3   Pancreatic duct</t>
  </si>
  <si>
    <t xml:space="preserve">.2   Tail of pancreas        </t>
  </si>
  <si>
    <t xml:space="preserve">.1   Body of pancreas        </t>
  </si>
  <si>
    <t xml:space="preserve">.0   Head of pancreas        </t>
  </si>
  <si>
    <t xml:space="preserve">.9   Biliary tract, unspecified       </t>
  </si>
  <si>
    <t xml:space="preserve">.8   Overlapping malignant lesion of biliary tract      </t>
  </si>
  <si>
    <t xml:space="preserve">.1   Ampulla of Vater        </t>
  </si>
  <si>
    <t xml:space="preserve">.0   Extrahepatic bile duct  </t>
  </si>
  <si>
    <t xml:space="preserve">.9   Liver, unspecified      </t>
  </si>
  <si>
    <t xml:space="preserve">.3   Angiosarcoma of liver   </t>
  </si>
  <si>
    <t xml:space="preserve">.2   Hepatoblastoma </t>
  </si>
  <si>
    <t xml:space="preserve">.1   Intrahepatic bile duct carcinoma </t>
  </si>
  <si>
    <t xml:space="preserve">.0   Liver cell carcinoma    </t>
  </si>
  <si>
    <t xml:space="preserve">.8   Overlapping malignant lesion of rectum, anus and anal canal </t>
  </si>
  <si>
    <t xml:space="preserve">.2   Cloacogenic zone        </t>
  </si>
  <si>
    <t xml:space="preserve">.1   Anal canal     </t>
  </si>
  <si>
    <t xml:space="preserve">.0   Anus, unspecified       </t>
  </si>
  <si>
    <t xml:space="preserve">.9   Colon, unspecified part </t>
  </si>
  <si>
    <t xml:space="preserve">.8   Overlapping malignant lesion of colon     </t>
  </si>
  <si>
    <t xml:space="preserve">.7   Sigmoid colon  </t>
  </si>
  <si>
    <t xml:space="preserve">.6   Descending colon        </t>
  </si>
  <si>
    <t>.5   Splenic flexure</t>
  </si>
  <si>
    <t xml:space="preserve">.4   Transverse colon        </t>
  </si>
  <si>
    <t>.3   Hepatic flexure</t>
  </si>
  <si>
    <t>.2   Ascending colon</t>
  </si>
  <si>
    <t xml:space="preserve">.1   Appendix       </t>
  </si>
  <si>
    <t>.0   Caecum</t>
  </si>
  <si>
    <t xml:space="preserve">.9   Small intestine, unspecified     </t>
  </si>
  <si>
    <t xml:space="preserve">.8   Overlapping malignant lesion of small intestine    </t>
  </si>
  <si>
    <t xml:space="preserve">.2   Ileum </t>
  </si>
  <si>
    <t xml:space="preserve">.1   Jejunum        </t>
  </si>
  <si>
    <t xml:space="preserve">.0   Duodenum       </t>
  </si>
  <si>
    <t xml:space="preserve">.9   Stomach, unspecified    </t>
  </si>
  <si>
    <t xml:space="preserve">.8   Overlapping malignant lesion of stomach   </t>
  </si>
  <si>
    <t xml:space="preserve">.6   Greater curvature of stomach, unspecified </t>
  </si>
  <si>
    <t xml:space="preserve">.5   Lesser curvature of stomach, unspecified  </t>
  </si>
  <si>
    <t xml:space="preserve">.4   Pylorus        </t>
  </si>
  <si>
    <t xml:space="preserve">.3   Pyloric antrum </t>
  </si>
  <si>
    <t>.2   Body of stomach</t>
  </si>
  <si>
    <t xml:space="preserve">.1   Fundus of stomach       </t>
  </si>
  <si>
    <t>.0   Cardia</t>
  </si>
  <si>
    <t xml:space="preserve">.9   Oesophagus, unspecified </t>
  </si>
  <si>
    <t xml:space="preserve">.5   Lower third of oesophagus        </t>
  </si>
  <si>
    <t xml:space="preserve">.4   Middle third of oesophagus       </t>
  </si>
  <si>
    <t xml:space="preserve">.3   Upper third of oesophagus        </t>
  </si>
  <si>
    <t xml:space="preserve">.1   Thoracic part of oesophagus      </t>
  </si>
  <si>
    <t>.8   Overlapping malignant lesion of lip, oral cavity and pharynx</t>
  </si>
  <si>
    <t xml:space="preserve">.0   Pharynx, unspecified    </t>
  </si>
  <si>
    <t>.9   Hypopharynx, unspecified</t>
  </si>
  <si>
    <t xml:space="preserve">.1   Aryepiglottic fold, hypopharyngeal aspect </t>
  </si>
  <si>
    <t xml:space="preserve">.0   Postcricoid region      </t>
  </si>
  <si>
    <t>.9   Nasopharynx, unspecified</t>
  </si>
  <si>
    <t xml:space="preserve">.2   Lateral wall of nasopharynx      </t>
  </si>
  <si>
    <t xml:space="preserve">.0   Superior wall of nasopharynx     </t>
  </si>
  <si>
    <t xml:space="preserve">.9   Oropharynx, unspecified </t>
  </si>
  <si>
    <t>.4   Branchial cleft</t>
  </si>
  <si>
    <t xml:space="preserve">.0   Vallecula      </t>
  </si>
  <si>
    <t xml:space="preserve">.9   Tonsil, unspecified     </t>
  </si>
  <si>
    <t xml:space="preserve">.8   Overlapping malignant lesion of tonsil    </t>
  </si>
  <si>
    <t xml:space="preserve">.1   Tonsillar pillar (anterior)(posterior)    </t>
  </si>
  <si>
    <t>.0   Tonsillar fossa</t>
  </si>
  <si>
    <t xml:space="preserve">.1   Sublingual gland        </t>
  </si>
  <si>
    <t xml:space="preserve">.0   Submandibular gland     </t>
  </si>
  <si>
    <t xml:space="preserve">.9   Mouth, unspecified      </t>
  </si>
  <si>
    <t xml:space="preserve">.8   Overlapping malignant lesion of other and unspecified parts of mouth </t>
  </si>
  <si>
    <t>.2   Retromolar area</t>
  </si>
  <si>
    <t xml:space="preserve">.1   Vestibule of mouth      </t>
  </si>
  <si>
    <t xml:space="preserve">.0   Cheek mucosa   </t>
  </si>
  <si>
    <t xml:space="preserve">.9   Palate, unspecified     </t>
  </si>
  <si>
    <t xml:space="preserve">.2   Uvula </t>
  </si>
  <si>
    <t xml:space="preserve">.1   Soft palate    </t>
  </si>
  <si>
    <t xml:space="preserve">.0   Hard palate    </t>
  </si>
  <si>
    <t xml:space="preserve">.9   Floor of mouth, unspecified      </t>
  </si>
  <si>
    <t xml:space="preserve">.1   Lateral floor of mouth  </t>
  </si>
  <si>
    <t xml:space="preserve">.0   Anterior floor of mouth </t>
  </si>
  <si>
    <t xml:space="preserve">.9   Gum, unspecified        </t>
  </si>
  <si>
    <t xml:space="preserve">.1   Lower gum      </t>
  </si>
  <si>
    <t xml:space="preserve">.0   Upper gum      </t>
  </si>
  <si>
    <t xml:space="preserve">.9   Tongue, unspecified     </t>
  </si>
  <si>
    <t xml:space="preserve">.8   Overlapping lesion of tongue     </t>
  </si>
  <si>
    <t xml:space="preserve">.4   Lingual tonsil </t>
  </si>
  <si>
    <t xml:space="preserve">.3   Anterior two-thirds of tongue, part unspecified    </t>
  </si>
  <si>
    <t xml:space="preserve">.2   Ventral surface of tongue        </t>
  </si>
  <si>
    <t xml:space="preserve">.1   Border of tongue        </t>
  </si>
  <si>
    <t>.0   Dorsal surface of tongue</t>
  </si>
  <si>
    <t>Age-specific rates per 100 000</t>
  </si>
  <si>
    <t>Male</t>
  </si>
  <si>
    <t>Female</t>
  </si>
  <si>
    <t>Year</t>
  </si>
  <si>
    <t>Number</t>
  </si>
  <si>
    <t>Rate</t>
  </si>
  <si>
    <t>Oesophagus (C15)</t>
  </si>
  <si>
    <t>Stomach (C16)</t>
  </si>
  <si>
    <t>Colorectum and anus (C18-C21)</t>
  </si>
  <si>
    <t>Liver and intrahepatic bile ducts (C22)</t>
  </si>
  <si>
    <t>Pancreas (C25)</t>
  </si>
  <si>
    <t>Trachea, bronchus and lung (C33-C34)</t>
  </si>
  <si>
    <t>Melanoma of the skin (C43)</t>
  </si>
  <si>
    <t>Breast (C50)</t>
  </si>
  <si>
    <t>Cervix uteri (C53)</t>
  </si>
  <si>
    <t>…</t>
  </si>
  <si>
    <t>Corpus uteri (C54)</t>
  </si>
  <si>
    <t>Ovary (C56)*</t>
  </si>
  <si>
    <t>Prostate (C61)</t>
  </si>
  <si>
    <t>Testis (C62)</t>
  </si>
  <si>
    <t>Bladder (C67)**</t>
  </si>
  <si>
    <t>Brain (C71)</t>
  </si>
  <si>
    <t>Thyroid (C73)</t>
  </si>
  <si>
    <t>Hodgkin lymphoma (C81)</t>
  </si>
  <si>
    <t>Non-Hodgkin lymphoma (C82-C85, C96)</t>
  </si>
  <si>
    <t>All leukaemias (C91-C95)</t>
  </si>
  <si>
    <t>** From 1 January 2005 superficial transitional cell carcinoma of the bladder was no longer coded as an invasive cancer.  This coding change has resulted in a decrease in the number of bladder cancer registrations compared with previous years.</t>
  </si>
  <si>
    <t>The rate shown is the age-standardised rate per 100,000 population, standardised to the World Health Organization (WHO) world standard population.</t>
  </si>
  <si>
    <t>Autopsy</t>
  </si>
  <si>
    <t>Histological</t>
  </si>
  <si>
    <t>Radiological</t>
  </si>
  <si>
    <t>Clinical</t>
  </si>
  <si>
    <t>Total</t>
  </si>
  <si>
    <t xml:space="preserve">Myelosclerosis with myeloid metaplasia                                                                   </t>
  </si>
  <si>
    <t xml:space="preserve">Chronic myeloproliferative disease                                                                       </t>
  </si>
  <si>
    <t xml:space="preserve">Refractory cytopaenia with multilineage dysplasia                                                        </t>
  </si>
  <si>
    <t xml:space="preserve">Aggressive NK-cell leukaemia                                                                             </t>
  </si>
  <si>
    <t xml:space="preserve">Acute megakaryoblastic leukaemia                                                                         </t>
  </si>
  <si>
    <t xml:space="preserve">Acute myeloid leukaemia, M6 type                                                                         </t>
  </si>
  <si>
    <t xml:space="preserve">Acute monocytic leukaemia                                                                                </t>
  </si>
  <si>
    <t xml:space="preserve">Therapy-related acute myeloid leukaemia, not otherwise specified                                         </t>
  </si>
  <si>
    <t xml:space="preserve">Acute myeloid leukaemia, t(8:21) (q22;q22)                                                               </t>
  </si>
  <si>
    <t xml:space="preserve">Acute myeloid leukaemia with multilineage dysplasia                                                      </t>
  </si>
  <si>
    <t xml:space="preserve">Acute myeloid leukaemia without maturation                                                               </t>
  </si>
  <si>
    <t xml:space="preserve">Acute myeloid leukaemia, minimal differentiation                                                         </t>
  </si>
  <si>
    <t xml:space="preserve">Acute myeloid leukaemia with abnormal marrow eosinophils                                                 </t>
  </si>
  <si>
    <t xml:space="preserve">Acute promyelocytic leukaemia, t(15;17) (q22;q11-12)                                                     </t>
  </si>
  <si>
    <t xml:space="preserve">Chronic myeloid leukaemia, not otherwise specified                                                       </t>
  </si>
  <si>
    <t xml:space="preserve">Acute myeloid leukaemia, not otherwise specified                                                         </t>
  </si>
  <si>
    <t xml:space="preserve">Precursor T-cell lymphoblastic leukaemia                                                                 </t>
  </si>
  <si>
    <t xml:space="preserve">Precursor B-cell lymphoblastic leukaemia                                                                 </t>
  </si>
  <si>
    <t xml:space="preserve">Precursor cell lymphoblastic leukaemia, not otherwise specified                                          </t>
  </si>
  <si>
    <t xml:space="preserve">Anaplastic large cell lymphoma, T cell and Null cell type                                                </t>
  </si>
  <si>
    <t xml:space="preserve">Malignant lymphoma, non-Hodgkin, not otherwise specified                                                 </t>
  </si>
  <si>
    <t xml:space="preserve">Subcutaneous panniculitis-like T-cell lymphoma                                                           </t>
  </si>
  <si>
    <t xml:space="preserve">Precursor T-cell lymphoblastic lymphoma                                                                  </t>
  </si>
  <si>
    <t xml:space="preserve">Burkitts lymphoma, not otherwise specified                                                               </t>
  </si>
  <si>
    <t xml:space="preserve">Malignant lymphoma, large B cell, diffuse, not otherwise specified                                       </t>
  </si>
  <si>
    <t xml:space="preserve">Follicular lymphoma, Grade 3                                                                             </t>
  </si>
  <si>
    <t xml:space="preserve">Hodgkin lymphoma, nodular sclerosis, not otherwise specified                                             </t>
  </si>
  <si>
    <t xml:space="preserve">Hodgkin lymphoma, nodular lymphocytic predominance                                                       </t>
  </si>
  <si>
    <t xml:space="preserve">Hodgkin lymphoma, mixed cellularity, not otherwise specified                                             </t>
  </si>
  <si>
    <t xml:space="preserve">Hodgkin lymphoma, lymphocytic rich                                                                       </t>
  </si>
  <si>
    <t xml:space="preserve">Hodgkin lymphoma, not otherwise specified                                                                </t>
  </si>
  <si>
    <t xml:space="preserve">Neuroendocrine carcinoma, not otherwise specified                                                        </t>
  </si>
  <si>
    <t xml:space="preserve">Glioblastoma, not otherwise specified                                                                    </t>
  </si>
  <si>
    <t xml:space="preserve">Pineoblastoma                                                                                            </t>
  </si>
  <si>
    <t xml:space="preserve">Neuroblastoma, not otherwise specified                                                                   </t>
  </si>
  <si>
    <t xml:space="preserve">Papillary carcinoma, follicular variant                                                                  </t>
  </si>
  <si>
    <t xml:space="preserve">Follicular adenocarcinoma, not otherwise specified                                                       </t>
  </si>
  <si>
    <t xml:space="preserve">Papillary adenocarcinoma, not otherwise specified                                                        </t>
  </si>
  <si>
    <t xml:space="preserve">Ependymoma, anaplastic                                                                                   </t>
  </si>
  <si>
    <t xml:space="preserve">Glioma, malignant                                                                                        </t>
  </si>
  <si>
    <t xml:space="preserve">Neoplasm, malignant                                                                                      </t>
  </si>
  <si>
    <t xml:space="preserve">Medulloblastoma, not otherwise specified                                                                 </t>
  </si>
  <si>
    <t xml:space="preserve">Oligodendroglioma, not otherwise specified                                                               </t>
  </si>
  <si>
    <t xml:space="preserve">Pleomorphic xanthoastrocytoma                                                                            </t>
  </si>
  <si>
    <t xml:space="preserve">Fibrillary astrocytoma                                                                                   </t>
  </si>
  <si>
    <t xml:space="preserve">Astrocytoma, anaplastic                                                                                  </t>
  </si>
  <si>
    <t xml:space="preserve">Ependymoma, not otherwise specified                                                                      </t>
  </si>
  <si>
    <t xml:space="preserve">Gliomatosis cerebri                                                                                      </t>
  </si>
  <si>
    <t xml:space="preserve">Retinoblastoma, not otherwise specified                                                                  </t>
  </si>
  <si>
    <t xml:space="preserve">Spindle cell rhabdomyosarcoma                                                                            </t>
  </si>
  <si>
    <t xml:space="preserve">Nodular melanoma                                                                                         </t>
  </si>
  <si>
    <t xml:space="preserve">Papillary transitional cell carcinoma                                                                    </t>
  </si>
  <si>
    <t xml:space="preserve">Nephroblastoma, not otherwise specified                                                                  </t>
  </si>
  <si>
    <t xml:space="preserve">Embryonal rhabdomyosarcoma                                                                               </t>
  </si>
  <si>
    <t xml:space="preserve">Choriocarcinoma combined with other germ cell elements                                                   </t>
  </si>
  <si>
    <t xml:space="preserve">Choriocarcinoma, not otherwise specified                                                                 </t>
  </si>
  <si>
    <t xml:space="preserve">Mixed germ cell tumour                                                                                   </t>
  </si>
  <si>
    <t xml:space="preserve">Embryonal carcinoma, not otherwise specified                                                             </t>
  </si>
  <si>
    <t xml:space="preserve">Germ cell tumour, nonseminomatous                                                                        </t>
  </si>
  <si>
    <t xml:space="preserve">Seminoma, anaplastic                                                                                     </t>
  </si>
  <si>
    <t xml:space="preserve">Seminoma, not otherwise specified                                                                        </t>
  </si>
  <si>
    <t xml:space="preserve">Teratoma, malignant, not otherwise specified                                                             </t>
  </si>
  <si>
    <t xml:space="preserve">Dysgerminoma                                                                                             </t>
  </si>
  <si>
    <t xml:space="preserve">Endometrioid adenocarcinoma, not otherwise specified                                                     </t>
  </si>
  <si>
    <t xml:space="preserve">Adenocarcinoma, intestinal type                                                                          </t>
  </si>
  <si>
    <t xml:space="preserve">Adenocarcinoma, not otherwise specified                                                                  </t>
  </si>
  <si>
    <t xml:space="preserve">Squamous cell carcinoma, microinvasive                                                                   </t>
  </si>
  <si>
    <t xml:space="preserve">Squamous cell carcinoma, large cell, non-keratinizing, not otherwise specified                           </t>
  </si>
  <si>
    <t xml:space="preserve">Squamous cell carcinoma, not otherwise specified                                                         </t>
  </si>
  <si>
    <t xml:space="preserve">Infiltrating duct carcinoma, not otherwise specified                                                     </t>
  </si>
  <si>
    <t xml:space="preserve">Ganglioneuroblastoma                                                                                     </t>
  </si>
  <si>
    <t xml:space="preserve">Alveolar rhabdomyosarcoma                                                                                </t>
  </si>
  <si>
    <t xml:space="preserve">Leiomyosarcoma, not otherwise specified                                                                  </t>
  </si>
  <si>
    <t xml:space="preserve">Malignant fibrous histiocytoma                                                                           </t>
  </si>
  <si>
    <t xml:space="preserve">Myofibroblastoma                                                                                         </t>
  </si>
  <si>
    <t xml:space="preserve">Infantile fibrosarcoma                                                                                   </t>
  </si>
  <si>
    <t xml:space="preserve">Undifferentiated sarcoma                                                                                 </t>
  </si>
  <si>
    <t xml:space="preserve">Dermatofibrosarcoma, not otherwise specified                                                             </t>
  </si>
  <si>
    <t xml:space="preserve">Superficial spreading melanoma                                                                           </t>
  </si>
  <si>
    <t xml:space="preserve">Malignant melanoma, not otherwise specified                                                              </t>
  </si>
  <si>
    <t xml:space="preserve">Chordoma, not otherwise specified                                                                        </t>
  </si>
  <si>
    <t xml:space="preserve">Ewing sarcoma                                                                                            </t>
  </si>
  <si>
    <t xml:space="preserve">Parosteal osteosarcoma                                                                                   </t>
  </si>
  <si>
    <t xml:space="preserve">Chondroblastic osteosarcoma                                                                              </t>
  </si>
  <si>
    <t xml:space="preserve">Osteosarcoma, not otherwise specified                                                                    </t>
  </si>
  <si>
    <t xml:space="preserve">Carcinosarcoma, not otherwise specified                                                                  </t>
  </si>
  <si>
    <t xml:space="preserve">Solid pseudopapillary carcinoma                                                                          </t>
  </si>
  <si>
    <t xml:space="preserve">Hepatoblastoma                                                                                           </t>
  </si>
  <si>
    <t xml:space="preserve">Hepatocellular carcinoma, not otherwise specified                                                        </t>
  </si>
  <si>
    <t xml:space="preserve">Adenocarcinoma in villous adenoma                                                                        </t>
  </si>
  <si>
    <t xml:space="preserve">Signet ring cell carcinoma                                                                               </t>
  </si>
  <si>
    <t xml:space="preserve">Carcinoma, not otherwise specified                                                                       </t>
  </si>
  <si>
    <t xml:space="preserve">Acinar cell carcinoma                                                                                    </t>
  </si>
  <si>
    <t>Female breast (C50)</t>
  </si>
  <si>
    <t>Ovary (C56)</t>
  </si>
  <si>
    <t>Bladder (C67)</t>
  </si>
  <si>
    <t xml:space="preserve">The rate shown is the age-standardised rate per 100,000 population, </t>
  </si>
  <si>
    <t>standardised to the World Health Organization (WHO) world standard population.</t>
  </si>
  <si>
    <t>Pacific</t>
  </si>
  <si>
    <t>Other</t>
  </si>
  <si>
    <t xml:space="preserve">Total cancer (C00-C96, D45-D57)                                                                </t>
  </si>
  <si>
    <t xml:space="preserve">     Breast cancer (C50)                                                                       </t>
  </si>
  <si>
    <t xml:space="preserve">     Prostate cancer (C61)                                                                     </t>
  </si>
  <si>
    <t xml:space="preserve">     Stomach cancer (C16)                                                                      </t>
  </si>
  <si>
    <t xml:space="preserve">     Cervical cancer (C53)                                                                     </t>
  </si>
  <si>
    <t xml:space="preserve">Ischaemic heart disease (I20-I25)                                                              </t>
  </si>
  <si>
    <t xml:space="preserve">Cerebrovascular disease (I60-I69)                                                              </t>
  </si>
  <si>
    <t xml:space="preserve">Chronic lower respiratory diseases (J40-J47)                                                   </t>
  </si>
  <si>
    <t xml:space="preserve">     COPD (J40-J44)                                                                            </t>
  </si>
  <si>
    <t xml:space="preserve">Other forms of heart disease (I30-I52)                                                         </t>
  </si>
  <si>
    <t xml:space="preserve">Diabetes mellitus (E10-E14)                                                                    </t>
  </si>
  <si>
    <t xml:space="preserve">Transport accidents (V00-V99)                                                                  </t>
  </si>
  <si>
    <t xml:space="preserve">Intentional self harm (X60-X84)                                                                </t>
  </si>
  <si>
    <t xml:space="preserve">Mental and behavioural disorders (F00-F99)                                                     </t>
  </si>
  <si>
    <t xml:space="preserve">Pneumonia and influenza (J09-J18)                                                              </t>
  </si>
  <si>
    <t xml:space="preserve">Congenital anomalies (Q00-Q99)                                                                 </t>
  </si>
  <si>
    <t xml:space="preserve">Hypertensive disease (I10-I15)                                                                 </t>
  </si>
  <si>
    <t xml:space="preserve">Chronic rheumatic heart disease (I05-I09)                                                      </t>
  </si>
  <si>
    <t xml:space="preserve">Assault (X85-Y09)                                                                              </t>
  </si>
  <si>
    <t xml:space="preserve">All other causes                                                                               </t>
  </si>
  <si>
    <t xml:space="preserve">     Lung cancer (C33-C34)                                                                    </t>
  </si>
  <si>
    <t xml:space="preserve">     Colorectal cancer (C18-C21)                                                              </t>
  </si>
  <si>
    <t>Age group (years)</t>
  </si>
  <si>
    <t xml:space="preserve">C01  Malignant neoplasm of base of tongue                                                                                                                                                               </t>
  </si>
  <si>
    <t xml:space="preserve">C02  Malignant neoplasm of other and unspecified parts of tongue                                                                                                                                        </t>
  </si>
  <si>
    <t xml:space="preserve">C03  Malignant neoplasm of gum                                                                                                                                                                          </t>
  </si>
  <si>
    <t xml:space="preserve">C04  Malignant neoplasm of floor of mouth                                                                                                                                                               </t>
  </si>
  <si>
    <t xml:space="preserve">C05  Malignant neoplasm of palate                                                                                                                                                                       </t>
  </si>
  <si>
    <t xml:space="preserve">C06  Malignant neoplasm of other and unspecified parts of mouth                                                                                                                                         </t>
  </si>
  <si>
    <t xml:space="preserve">C07  Malignant neoplasm of parotid gland                                                                                                                                                                </t>
  </si>
  <si>
    <t xml:space="preserve">C08  Malignant neoplasm of other and unspecified major salivary glands                                                                                                                                  </t>
  </si>
  <si>
    <t xml:space="preserve">C09  Malignant neoplasm of tonsil                                                                                                                                                                       </t>
  </si>
  <si>
    <t xml:space="preserve">C10  Malignant neoplasm of oropharynx                                                                                                                                                                   </t>
  </si>
  <si>
    <t xml:space="preserve">C11  Malignant neoplasm of nasopharynx                                                                                                                                                                  </t>
  </si>
  <si>
    <t xml:space="preserve">C12  Malignant neoplasm of pyriform sinus                                                                                                                                                               </t>
  </si>
  <si>
    <t xml:space="preserve">C13  Malignant neoplasm of hypopharynx                                                                                                                                                                  </t>
  </si>
  <si>
    <t xml:space="preserve">C14  Malignant neoplasm of other and ill-defined sites in the lip, oral cavity and pharynx                                                                                                              </t>
  </si>
  <si>
    <t xml:space="preserve">C15  Malignant neoplasm of oesophagus                                                                                                                                                                   </t>
  </si>
  <si>
    <t xml:space="preserve">C16  Malignant neoplasm of stomach                                                                                                                                                                      </t>
  </si>
  <si>
    <t xml:space="preserve">C17  Malignant neoplasm of small intestine                                                                                                                                                              </t>
  </si>
  <si>
    <t xml:space="preserve">C18  Malignant neoplasm of colon                                                                                                                                                                        </t>
  </si>
  <si>
    <t xml:space="preserve">C19  Malignant neoplasm of rectosigmoid junction                                                                                                                                                        </t>
  </si>
  <si>
    <t xml:space="preserve">C20  Malignant neoplasm of rectum                                                                                                                                                                       </t>
  </si>
  <si>
    <t xml:space="preserve">C21  Malignant neoplasm of anus and anal canal                                                                                                                                                          </t>
  </si>
  <si>
    <t xml:space="preserve">C22  Malignant neoplasm of liver and intrahepatic bile ducts                                                                                                                                            </t>
  </si>
  <si>
    <t xml:space="preserve">C23  Malignant neoplasm of gallbladder                                                                                                                                                                  </t>
  </si>
  <si>
    <t xml:space="preserve">C24  Malignant neoplasm of other and unspecified parts of biliary tract                                                                                                                                 </t>
  </si>
  <si>
    <t xml:space="preserve">C25  Malignant neoplasm of pancreas                                                                                                                                                                     </t>
  </si>
  <si>
    <t xml:space="preserve">C26  Malignant neoplasm of other and ill-defined digestive organs                                                                                                                                       </t>
  </si>
  <si>
    <t xml:space="preserve">C30  Malignant neoplasm of nasal cavity and middle ear                                                                                                                                                  </t>
  </si>
  <si>
    <t xml:space="preserve">C31  Malignant neoplasm of accessory sinuses                                                                                                                                                            </t>
  </si>
  <si>
    <t xml:space="preserve">C32  Malignant neoplasm of larynx                                                                                                                                                                       </t>
  </si>
  <si>
    <t xml:space="preserve">C33  Malignant neoplasm of trachea                                                                                                                                                                      </t>
  </si>
  <si>
    <t xml:space="preserve">C34  Malignant neoplasm of bronchus and lung                                                                                                                                                            </t>
  </si>
  <si>
    <t xml:space="preserve">C37  Malignant neoplasm of thymus                                                                                                                                                                       </t>
  </si>
  <si>
    <t xml:space="preserve">C38  Malignant neoplasm of heart, mediastinum and pleura                                                                                                                                                </t>
  </si>
  <si>
    <t xml:space="preserve">C40  Malignant neoplasm of bone and articular cartilage of limbs                                                                                                                                        </t>
  </si>
  <si>
    <t xml:space="preserve">C41  Malignant neoplasm of bone and articular cartilage of other and unspecified sites                                                                                                                  </t>
  </si>
  <si>
    <t xml:space="preserve">C43  Malignant melanoma of skin                                                                                                                                                                         </t>
  </si>
  <si>
    <t xml:space="preserve">C44  Other malignant neoplasms of skin                                                                                                                                                                  </t>
  </si>
  <si>
    <t xml:space="preserve">C45  Mesothelioma                                                                                                                                                                                       </t>
  </si>
  <si>
    <t xml:space="preserve">C47  Malignant neoplasm of peripheral nerves and autonomic nervous system                                                                                                                               </t>
  </si>
  <si>
    <t xml:space="preserve">C48  Malignant neoplasm of malignant neoplasm of retroperitoneum and peritoneum                                                                                                                         </t>
  </si>
  <si>
    <t xml:space="preserve">C49  Malignant neoplasm of other connective and soft tissue                                                                                                                                             </t>
  </si>
  <si>
    <t xml:space="preserve">C50  Malignant neoplasm of breast                                                                                                                                                                       </t>
  </si>
  <si>
    <t xml:space="preserve">C51  Malignant neoplasm of vulva                                                                                                                                                                        </t>
  </si>
  <si>
    <t xml:space="preserve">C52  Malignant neoplasm of vagina                                                                                                                                                                       </t>
  </si>
  <si>
    <t xml:space="preserve">C53  Malignant neoplasm of cervix uteri                                                                                                                                                                 </t>
  </si>
  <si>
    <t xml:space="preserve">C54  Malignant neoplasm of corpus uteri                                                                                                                                                                 </t>
  </si>
  <si>
    <t xml:space="preserve">C55  Malignant neoplasm of uterus, part unspecified                                                                                                                                                     </t>
  </si>
  <si>
    <t xml:space="preserve">C56  Malignant neoplasm of ovary                                                                                                                                                                        </t>
  </si>
  <si>
    <t xml:space="preserve">C57  Malignant neoplasm of other and unspecified female genital organs                                                                                                                                  </t>
  </si>
  <si>
    <t xml:space="preserve">C61  Malignant neoplasm of prostate                                                                                                                                                                     </t>
  </si>
  <si>
    <t xml:space="preserve">C62  Malignant neoplasm of testis                                                                                                                                                                       </t>
  </si>
  <si>
    <t xml:space="preserve">C63  Malignant neoplasm of other and unspecified male genital organs                                                                                                                                    </t>
  </si>
  <si>
    <t xml:space="preserve">C64  Malignant neoplasm of kidney, except renal pelvis                                                                                                                                                  </t>
  </si>
  <si>
    <t xml:space="preserve">C65  Malignant neoplasm of renal pelvis                                                                                                                                                                 </t>
  </si>
  <si>
    <t xml:space="preserve">C66  Malignant neoplasm of ureter                                                                                                                                                                       </t>
  </si>
  <si>
    <t xml:space="preserve">C67  Malignant neoplasm of bladder                                                                                                                                                                      </t>
  </si>
  <si>
    <t xml:space="preserve">C68  Malignant neoplasm of other and unspecified urinary organs                                                                                                                                         </t>
  </si>
  <si>
    <t xml:space="preserve">C69  Malignant neoplasm of eye and adnexa                                                                                                                                                               </t>
  </si>
  <si>
    <t xml:space="preserve">C70  Malignant neoplasm of meninges                                                                                                                                                                     </t>
  </si>
  <si>
    <t xml:space="preserve">C71  Malignant neoplasm of brain                                                                                                                                                                        </t>
  </si>
  <si>
    <t xml:space="preserve">C73  Malignant neoplasm of thyroid gland                                                                                                                                                                </t>
  </si>
  <si>
    <t xml:space="preserve">C74  Malignant neoplasm of adrenal gland                                                                                                                                                                </t>
  </si>
  <si>
    <t xml:space="preserve">C75  Malignant neoplasm of other endocrine glands and related structures                                                                                                                                </t>
  </si>
  <si>
    <t xml:space="preserve">C76  Malignant neoplasm of other and ill-defined sites                                                                                                                                                  </t>
  </si>
  <si>
    <t xml:space="preserve">C80  Malignant neoplasm without specification of site                                                                                                                                                   </t>
  </si>
  <si>
    <t xml:space="preserve">C81  Hodgkin lymphoma                                                                                                                                                                                   </t>
  </si>
  <si>
    <t xml:space="preserve">C82  Follicular [nodular] non-Hodgkin lymphoma                                                                                                                                                          </t>
  </si>
  <si>
    <t xml:space="preserve">C83  Diffuse non-Hodgkin lymphoma                                                                                                                                                                       </t>
  </si>
  <si>
    <t xml:space="preserve">C84  Peripheral and cutaneous T-cell lymphomas                                                                                                                                                          </t>
  </si>
  <si>
    <t xml:space="preserve">C85  Other and unspecified types of non-Hodgkin lymphoma                                                                                                                                                </t>
  </si>
  <si>
    <t xml:space="preserve">C88  Malignant immunoproliferative diseases                                                                                                                                                             </t>
  </si>
  <si>
    <t xml:space="preserve">C90  Multiple myeloma and malignant plasma cell neoplasms                                                                                                                                               </t>
  </si>
  <si>
    <t xml:space="preserve">C91  Lymphoid leukaemia                                                                                                                                                                                 </t>
  </si>
  <si>
    <t xml:space="preserve">C92  Myeloid leukaemia                                                                                                                                                                                  </t>
  </si>
  <si>
    <t xml:space="preserve">C93  Monocytic leukaemia                                                                                                                                                                                </t>
  </si>
  <si>
    <t xml:space="preserve">C94  Other leukaemias of specified cell type                                                                                                                                                            </t>
  </si>
  <si>
    <t xml:space="preserve">C95  Leukaemia of unspecified cell type                                                                                                                                                                 </t>
  </si>
  <si>
    <t xml:space="preserve">D45  Polycythaemia vera                                                                                                                                                                                 </t>
  </si>
  <si>
    <t xml:space="preserve">D46  Myelodysplastic syndromes                                                                                                                                                                          </t>
  </si>
  <si>
    <t xml:space="preserve">D47  Other neoplasms of uncertain or unknown behaviour of lymphoid, haematopoietic and related tissue                                                                                                   </t>
  </si>
  <si>
    <t xml:space="preserve">C60  Malignant neoplasm of penis                                                                                                                                                                        </t>
  </si>
  <si>
    <t>Māori</t>
  </si>
  <si>
    <t>Registrations</t>
  </si>
  <si>
    <t>Deaths</t>
  </si>
  <si>
    <t>Northland</t>
  </si>
  <si>
    <t>Waitemata</t>
  </si>
  <si>
    <t>Auckland</t>
  </si>
  <si>
    <t>Counties Manukau</t>
  </si>
  <si>
    <t>Waikato</t>
  </si>
  <si>
    <t>Lakes</t>
  </si>
  <si>
    <t>Bay of Plenty</t>
  </si>
  <si>
    <t>Tairawhiti</t>
  </si>
  <si>
    <t>Hawkes Bay</t>
  </si>
  <si>
    <t>Taranaki</t>
  </si>
  <si>
    <t>MidCentral</t>
  </si>
  <si>
    <t>Whanganui</t>
  </si>
  <si>
    <t>Capital and Coast</t>
  </si>
  <si>
    <t>Hutt Valley</t>
  </si>
  <si>
    <t>Wairarapa</t>
  </si>
  <si>
    <t>Nelson Marlborough</t>
  </si>
  <si>
    <t>West Coast</t>
  </si>
  <si>
    <t>Canterbury</t>
  </si>
  <si>
    <t>South Canterbury</t>
  </si>
  <si>
    <t>Overseas and undefined</t>
  </si>
  <si>
    <t>-</t>
  </si>
  <si>
    <t>Southern</t>
  </si>
  <si>
    <t xml:space="preserve">.9   Follicular non-Hodgkin lymphoma, unspecified     </t>
  </si>
  <si>
    <t xml:space="preserve">.7   Other specified types of non-Hodgkin lymphoma    </t>
  </si>
  <si>
    <t xml:space="preserve">.9   Non-Hodgkin lymphoma, unspecified type  </t>
  </si>
  <si>
    <t xml:space="preserve">.9   Hodgkin lymphoma, unspecified   </t>
  </si>
  <si>
    <t xml:space="preserve">.9   Kaposi Sarcoma, unspecified    </t>
  </si>
  <si>
    <t>Cancer registrations</t>
  </si>
  <si>
    <t>Child and youth cancer registrations</t>
  </si>
  <si>
    <t>Cancer mortality</t>
  </si>
  <si>
    <t>Cancer registrations and deaths by District Health Board (DHB) region</t>
  </si>
  <si>
    <t>Table 5: Number and rate of cancer registrations for selected cancers by sex, 2001-2011</t>
  </si>
  <si>
    <t>Table 6: Number and percentage of cancer registrations by basis of diagnosis and sex, 2011</t>
  </si>
  <si>
    <t>Table 13: Number of child and youth cancer registrations by histology and age, 2011</t>
  </si>
  <si>
    <t>Table 14: Number and percentage of major causes of death by sex, New Zealand 2011</t>
  </si>
  <si>
    <t>Cancer registrations by ethnic group</t>
  </si>
  <si>
    <t>Table 1: Number and percentage of cancer registrations by ICD-10 3 character code, 2009-2011</t>
  </si>
  <si>
    <t>Table 2: Number of cancer registrations by ICD-10 3 character code, sex and age group, 2011</t>
  </si>
  <si>
    <t>Table 3: Number of cancer registrations by detailed ICD-10 3 character code, sex and age group, 2011</t>
  </si>
  <si>
    <t>Table 4: Rate of cancer registrations, by ICD-10 3 character code, sex and age group, 2011</t>
  </si>
  <si>
    <t>Table 12: Number of child and youth cancer registrations by ICD-10 3 character code and histology, sex and age, 2011</t>
  </si>
  <si>
    <t>Table 15: Number of deaths caused by cancer by ICD-10 3 character code, sex and age group, 2011</t>
  </si>
  <si>
    <t>Table 16: Number of deaths caused by cancer by ICD-10 3 character code, ethnic group and sex, 2011</t>
  </si>
  <si>
    <t>ICD Code</t>
  </si>
  <si>
    <t>0–4</t>
  </si>
  <si>
    <t>5–9</t>
  </si>
  <si>
    <t>10–14</t>
  </si>
  <si>
    <t>15–19</t>
  </si>
  <si>
    <t>20–24</t>
  </si>
  <si>
    <t>25–29</t>
  </si>
  <si>
    <t>30–34</t>
  </si>
  <si>
    <t>35–39</t>
  </si>
  <si>
    <t>40–44</t>
  </si>
  <si>
    <t>45–49</t>
  </si>
  <si>
    <t>50–54</t>
  </si>
  <si>
    <t>55–59</t>
  </si>
  <si>
    <t>60–64</t>
  </si>
  <si>
    <t>65–69</t>
  </si>
  <si>
    <t>70–74</t>
  </si>
  <si>
    <t>75–79</t>
  </si>
  <si>
    <t>80–84</t>
  </si>
  <si>
    <t>5 year age bracket</t>
  </si>
  <si>
    <t>All cancers</t>
  </si>
  <si>
    <t xml:space="preserve">Total </t>
  </si>
  <si>
    <t xml:space="preserve">Male </t>
  </si>
  <si>
    <t xml:space="preserve">Female </t>
  </si>
  <si>
    <t xml:space="preserve">.1 External lower lip      </t>
  </si>
  <si>
    <t xml:space="preserve">.3 Upper lip, inner aspect </t>
  </si>
  <si>
    <t xml:space="preserve">.4 Lower lip, inner aspect </t>
  </si>
  <si>
    <t xml:space="preserve">.8 Overlapping malignant lesion of lip       </t>
  </si>
  <si>
    <t>Sex</t>
  </si>
  <si>
    <t>Age-standardised rate</t>
  </si>
  <si>
    <r>
      <t>Segi</t>
    </r>
    <r>
      <rPr>
        <b/>
        <vertAlign val="superscript"/>
        <sz val="10"/>
        <color theme="0"/>
        <rFont val="Arial"/>
        <family val="2"/>
      </rPr>
      <t>1</t>
    </r>
  </si>
  <si>
    <r>
      <t>WHO</t>
    </r>
    <r>
      <rPr>
        <b/>
        <vertAlign val="superscript"/>
        <sz val="10"/>
        <color theme="0"/>
        <rFont val="Arial"/>
        <family val="2"/>
      </rPr>
      <t>2</t>
    </r>
  </si>
  <si>
    <t>Note:</t>
  </si>
  <si>
    <r>
      <t>1</t>
    </r>
    <r>
      <rPr>
        <sz val="10"/>
        <rFont val="Arial"/>
        <family val="2"/>
      </rPr>
      <t>Standardised to the</t>
    </r>
    <r>
      <rPr>
        <vertAlign val="superscript"/>
        <sz val="10"/>
        <rFont val="Arial"/>
        <family val="2"/>
      </rPr>
      <t xml:space="preserve"> </t>
    </r>
    <r>
      <rPr>
        <sz val="10"/>
        <rFont val="Arial"/>
        <family val="2"/>
      </rPr>
      <t>Segi World Standard population</t>
    </r>
  </si>
  <si>
    <r>
      <rPr>
        <vertAlign val="superscript"/>
        <sz val="10"/>
        <rFont val="Arial"/>
        <family val="2"/>
      </rPr>
      <t>2</t>
    </r>
    <r>
      <rPr>
        <sz val="10"/>
        <rFont val="Arial"/>
        <family val="2"/>
      </rPr>
      <t xml:space="preserve"> Standardised to the</t>
    </r>
    <r>
      <rPr>
        <vertAlign val="superscript"/>
        <sz val="10"/>
        <rFont val="Arial"/>
        <family val="2"/>
      </rPr>
      <t xml:space="preserve"> </t>
    </r>
    <r>
      <rPr>
        <sz val="10"/>
        <rFont val="Arial"/>
        <family val="2"/>
      </rPr>
      <t>World Health Organization (WHO) World Standard Population</t>
    </r>
  </si>
  <si>
    <t>Cancer (ICD code)</t>
  </si>
  <si>
    <t>Death Certificate only</t>
  </si>
  <si>
    <t xml:space="preserve">C01 Base of tongue                                  </t>
  </si>
  <si>
    <t xml:space="preserve">C02 Other and unspecified parts of tongue                           </t>
  </si>
  <si>
    <t xml:space="preserve">C01 Base of tongue            </t>
  </si>
  <si>
    <t xml:space="preserve">C02 Other and unspecified parts of tongue         </t>
  </si>
  <si>
    <t xml:space="preserve">C03 Gum                                     </t>
  </si>
  <si>
    <t xml:space="preserve">C04 Floor of mouth                                  </t>
  </si>
  <si>
    <t xml:space="preserve">C05 Palate                                    </t>
  </si>
  <si>
    <t xml:space="preserve">C06 Other and unspecified parts of mouth                          </t>
  </si>
  <si>
    <t xml:space="preserve">C07 Parotid gland                                   </t>
  </si>
  <si>
    <t xml:space="preserve">C08 Other and unspecified major salivary glands                         </t>
  </si>
  <si>
    <t xml:space="preserve">C09 Tonsil                                    </t>
  </si>
  <si>
    <t xml:space="preserve">C10 Oropharynx                                    </t>
  </si>
  <si>
    <t xml:space="preserve">C11 Nasopharynx                                   </t>
  </si>
  <si>
    <t xml:space="preserve">C12 Pyriform sinus                                  </t>
  </si>
  <si>
    <t xml:space="preserve">C13 Hypopharynx                                   </t>
  </si>
  <si>
    <t xml:space="preserve">C14 Other and ill-defined sites in the lip, oral cavity and pharynx                 </t>
  </si>
  <si>
    <t xml:space="preserve">C15 Oesophagus                                    </t>
  </si>
  <si>
    <t xml:space="preserve">C16 Stomach                                     </t>
  </si>
  <si>
    <t xml:space="preserve">C17 Small intestine                                 </t>
  </si>
  <si>
    <t xml:space="preserve">C18 Colon                                     </t>
  </si>
  <si>
    <t xml:space="preserve">C19 Rectosigmoid junction                               </t>
  </si>
  <si>
    <t xml:space="preserve">C20 Rectum                                    </t>
  </si>
  <si>
    <t xml:space="preserve">C21 Anus and anal canal                                 </t>
  </si>
  <si>
    <t xml:space="preserve">C22 Liver and intrahepatic bile ducts                           </t>
  </si>
  <si>
    <t xml:space="preserve">C23 Gallbladder                                   </t>
  </si>
  <si>
    <t xml:space="preserve">C24 Other and unspecified parts of biliary tract                        </t>
  </si>
  <si>
    <t xml:space="preserve">C25 Pancreas                                    </t>
  </si>
  <si>
    <t xml:space="preserve">C26 Other and ill-defined digestive organs                          </t>
  </si>
  <si>
    <t xml:space="preserve">C30 Nasal cavity and middle ear                             </t>
  </si>
  <si>
    <t xml:space="preserve">C31 Accessory sinuses                                 </t>
  </si>
  <si>
    <t xml:space="preserve">C32 Larynx                                    </t>
  </si>
  <si>
    <t xml:space="preserve">C33 Trachea                                     </t>
  </si>
  <si>
    <t xml:space="preserve">C34 Bronchus and lung                                 </t>
  </si>
  <si>
    <t xml:space="preserve">C37 Thymus                                    </t>
  </si>
  <si>
    <t xml:space="preserve">C38 Heart, mediastinum and pleura                             </t>
  </si>
  <si>
    <t xml:space="preserve">C40 Bone and articular cartilage of limbs                           </t>
  </si>
  <si>
    <t xml:space="preserve">C41 Bone and articular cartilage of other and unspecified sites                   </t>
  </si>
  <si>
    <t xml:space="preserve">C43 Malignant melanoma of skin                              </t>
  </si>
  <si>
    <t xml:space="preserve">C44 Other malignant neoplasms of skin                           </t>
  </si>
  <si>
    <t xml:space="preserve">C45 Mesothelioma                                  </t>
  </si>
  <si>
    <t xml:space="preserve">C46 Kaposi's sarcoma                                  </t>
  </si>
  <si>
    <t xml:space="preserve">C47 Peripheral nerves and autonomic nervous system                        </t>
  </si>
  <si>
    <t xml:space="preserve">C48 Retroperitoneum and peritoneum                            </t>
  </si>
  <si>
    <t xml:space="preserve">C49 Other connective and soft tissue                            </t>
  </si>
  <si>
    <t xml:space="preserve">C50 Breast                                    </t>
  </si>
  <si>
    <t xml:space="preserve">C51 Vulva                                     </t>
  </si>
  <si>
    <t xml:space="preserve">C52 Vagina                                    </t>
  </si>
  <si>
    <t xml:space="preserve">C53 Cervix uteri                                  </t>
  </si>
  <si>
    <t xml:space="preserve">C54 Corpus uteri                                  </t>
  </si>
  <si>
    <t xml:space="preserve">C55 Uterus, part unspecified                              </t>
  </si>
  <si>
    <t xml:space="preserve">C56 Ovary                                     </t>
  </si>
  <si>
    <t xml:space="preserve">C57 Other and unspecified female genital organs                         </t>
  </si>
  <si>
    <t xml:space="preserve">C58 Placenta                                    </t>
  </si>
  <si>
    <t xml:space="preserve">C60 Penis                                     </t>
  </si>
  <si>
    <t xml:space="preserve">C61 Prostate                                    </t>
  </si>
  <si>
    <t xml:space="preserve">C62 Testis                                    </t>
  </si>
  <si>
    <t xml:space="preserve">C63 Other and unspecified male genital organs                         </t>
  </si>
  <si>
    <t xml:space="preserve">C64 Kidney, except renal pelvis                             </t>
  </si>
  <si>
    <t xml:space="preserve">C65 Renal pelvis                                  </t>
  </si>
  <si>
    <t xml:space="preserve">C66 Ureter                                    </t>
  </si>
  <si>
    <t xml:space="preserve">C67 Bladder                                     </t>
  </si>
  <si>
    <t xml:space="preserve">C68 Other and unspecified urinary organs                          </t>
  </si>
  <si>
    <t xml:space="preserve">C69 Eye and adnexa                                  </t>
  </si>
  <si>
    <t xml:space="preserve">C70 Meninges                                    </t>
  </si>
  <si>
    <t xml:space="preserve">C71 Brain                                     </t>
  </si>
  <si>
    <t xml:space="preserve">C72 Spinal cord, cranial nerves and other parts of central nervous system               </t>
  </si>
  <si>
    <t xml:space="preserve">C73 Thyroid gland                                   </t>
  </si>
  <si>
    <t xml:space="preserve">C74 Adrenal gland                                   </t>
  </si>
  <si>
    <t xml:space="preserve">C75 Other endocrine glands and related structures                       </t>
  </si>
  <si>
    <t xml:space="preserve">C76 Other and ill-defined sites                             </t>
  </si>
  <si>
    <t xml:space="preserve">C77 Secondary and unspecified lymph nodes                           </t>
  </si>
  <si>
    <t xml:space="preserve">C78 Secondary respiratory and digestive organs                        </t>
  </si>
  <si>
    <t xml:space="preserve">C79 Secondary other sites                               </t>
  </si>
  <si>
    <t xml:space="preserve">C80 Malignant neoplasm without specification of site                      </t>
  </si>
  <si>
    <t xml:space="preserve">C81 Hodgkin's disease                                 </t>
  </si>
  <si>
    <t xml:space="preserve">C82 Follicular [nodular] non-Hodgkin's lymphoma                         </t>
  </si>
  <si>
    <t xml:space="preserve">C83 Diffuse non-Hodgkin's lymphoma                            </t>
  </si>
  <si>
    <t xml:space="preserve">C84 Peripheral and cutaneous T-cell lymphomas                         </t>
  </si>
  <si>
    <t xml:space="preserve">C85 Other and unspecified types of non-Hodgkin's lymphoma                     </t>
  </si>
  <si>
    <t xml:space="preserve">C88 Malignant immunoproliferative diseases                          </t>
  </si>
  <si>
    <t xml:space="preserve">C90 Multiple myeloma and malignant plasma cell neoplasms                      </t>
  </si>
  <si>
    <t xml:space="preserve">C91 Lymphoid leukaemia                                </t>
  </si>
  <si>
    <t xml:space="preserve">C92 Myeloid leukaemia                                 </t>
  </si>
  <si>
    <t xml:space="preserve">C93 Monocytic leukaemia                                 </t>
  </si>
  <si>
    <t xml:space="preserve">C94 Other leukaemias of specified cell type                         </t>
  </si>
  <si>
    <t xml:space="preserve">C95 Leukaemia of unspecified cell type                            </t>
  </si>
  <si>
    <t xml:space="preserve">C96 Other and unspecified malignant neoplasms of lymphoid, haematopoietic and related tissue          </t>
  </si>
  <si>
    <t xml:space="preserve">D45 Polycythaemia vera                                </t>
  </si>
  <si>
    <t xml:space="preserve">D46 Myelodysplastic syndromes                               </t>
  </si>
  <si>
    <t xml:space="preserve">D47 Other neoplasms of uncertain or unknown behaviour of lymphoid, haematopoietic and related tissue      </t>
  </si>
  <si>
    <t>C00 Lip</t>
  </si>
  <si>
    <t xml:space="preserve">C00 Lip                                     </t>
  </si>
  <si>
    <t xml:space="preserve">C00 Lip             </t>
  </si>
  <si>
    <t xml:space="preserve">C46 Kaposi sarcoma                                  </t>
  </si>
  <si>
    <t xml:space="preserve">C81 Hodgkin lymphoma                                 </t>
  </si>
  <si>
    <t xml:space="preserve">C82 Follicular [nodular] non-Hodgkin lymphoma                         </t>
  </si>
  <si>
    <t xml:space="preserve">C83 Diffuse non-Hodgkin lymphoma                            </t>
  </si>
  <si>
    <t xml:space="preserve">C85 Other and unspecified types of non-Hodgkin lymphoma                     </t>
  </si>
  <si>
    <t xml:space="preserve">C00 Lip                               </t>
  </si>
  <si>
    <t xml:space="preserve">C01 Base of tongue                            </t>
  </si>
  <si>
    <t xml:space="preserve">C02 Other and unspecified parts of tongue                   </t>
  </si>
  <si>
    <t xml:space="preserve">C03 Gum                               </t>
  </si>
  <si>
    <t xml:space="preserve">C04 Floor of mouth                            </t>
  </si>
  <si>
    <t xml:space="preserve">C05 Palate                              </t>
  </si>
  <si>
    <t xml:space="preserve">C06 Other and unspecified parts of mouth                    </t>
  </si>
  <si>
    <t xml:space="preserve">C07 Parotid gland                           </t>
  </si>
  <si>
    <t xml:space="preserve">C08 Other and unspecified major salivary glands                 </t>
  </si>
  <si>
    <t xml:space="preserve">C09 Tonsil                              </t>
  </si>
  <si>
    <t xml:space="preserve">C10 Oropharynx                            </t>
  </si>
  <si>
    <t xml:space="preserve">C11 Nasopharynx                             </t>
  </si>
  <si>
    <t xml:space="preserve">C12 Pyriform sinus                            </t>
  </si>
  <si>
    <t xml:space="preserve">C13 Hypopharynx                             </t>
  </si>
  <si>
    <t xml:space="preserve">C14 Other and ill-defined sites in the lip, oral cavity and pharynx           </t>
  </si>
  <si>
    <t xml:space="preserve">C15 Oesophagus                            </t>
  </si>
  <si>
    <t xml:space="preserve">C16 Stomach                             </t>
  </si>
  <si>
    <t xml:space="preserve">C17 Small intestine                           </t>
  </si>
  <si>
    <t xml:space="preserve">C18 Colon                               </t>
  </si>
  <si>
    <t xml:space="preserve">C19 Rectosigmoid junction                         </t>
  </si>
  <si>
    <t xml:space="preserve">C20 Rectum                              </t>
  </si>
  <si>
    <t xml:space="preserve">C21 Anus and anal canal                         </t>
  </si>
  <si>
    <t xml:space="preserve">C22 Liver and intrahepatic bile ducts                     </t>
  </si>
  <si>
    <t xml:space="preserve">C23 Gallbladder                             </t>
  </si>
  <si>
    <t xml:space="preserve">C24 Other and unspecified parts of biliary tract                  </t>
  </si>
  <si>
    <t xml:space="preserve">C25 Pancreas                              </t>
  </si>
  <si>
    <t xml:space="preserve">C26 Other and ill-defined digestive organs                    </t>
  </si>
  <si>
    <t xml:space="preserve">C30 Nasal cavity and middle ear                       </t>
  </si>
  <si>
    <t xml:space="preserve">C31 Accessory sinuses                           </t>
  </si>
  <si>
    <t xml:space="preserve">C32 Larynx                              </t>
  </si>
  <si>
    <t xml:space="preserve">C33 Trachea                             </t>
  </si>
  <si>
    <t xml:space="preserve">C34 Bronchus and lung                           </t>
  </si>
  <si>
    <t xml:space="preserve">C37 Thymus                              </t>
  </si>
  <si>
    <t xml:space="preserve">C38 Heart, mediastinum and pleura                       </t>
  </si>
  <si>
    <t xml:space="preserve">C39 Other and ill-defined sites in the respiratory system and intrathoracic organs      </t>
  </si>
  <si>
    <t xml:space="preserve">C40 Bone and articular cartilage of limbs                   </t>
  </si>
  <si>
    <t xml:space="preserve">C41 Bone and articular cartilage of other and unspecified sites             </t>
  </si>
  <si>
    <t xml:space="preserve">C43 Malignant melanoma of skin                        </t>
  </si>
  <si>
    <t xml:space="preserve">C44 Other malignant neoplasms of skin                     </t>
  </si>
  <si>
    <t xml:space="preserve">C45 Mesothelioma                            </t>
  </si>
  <si>
    <t xml:space="preserve">C46 Kaposi sarcoma                          </t>
  </si>
  <si>
    <t xml:space="preserve">C47 Peripheral nerves and autonomic nervous system                </t>
  </si>
  <si>
    <t xml:space="preserve">C48 Retroperitoneum and peritoneum                      </t>
  </si>
  <si>
    <t xml:space="preserve">C49 Other connective and soft tissue                      </t>
  </si>
  <si>
    <t xml:space="preserve">C50 Breast                              </t>
  </si>
  <si>
    <t xml:space="preserve">C51 Vulva                               </t>
  </si>
  <si>
    <t xml:space="preserve">C52 Vagina                              </t>
  </si>
  <si>
    <t xml:space="preserve">C53 Cervix uteri                            </t>
  </si>
  <si>
    <t xml:space="preserve">C54 Corpus uteri                            </t>
  </si>
  <si>
    <t xml:space="preserve">C55 Uterus, part unspecified                        </t>
  </si>
  <si>
    <t xml:space="preserve">C56 Ovary                               </t>
  </si>
  <si>
    <t xml:space="preserve">C57 Other and unspecified female genital organs                 </t>
  </si>
  <si>
    <t xml:space="preserve">C58 Placenta                              </t>
  </si>
  <si>
    <t xml:space="preserve">C60 Penis                               </t>
  </si>
  <si>
    <t xml:space="preserve">C61 Prostate                              </t>
  </si>
  <si>
    <t xml:space="preserve">C62 Testis                              </t>
  </si>
  <si>
    <t xml:space="preserve">C63 Other and unspecified male genital organs                   </t>
  </si>
  <si>
    <t xml:space="preserve">C64 Kidney, except renal pelvis                       </t>
  </si>
  <si>
    <t xml:space="preserve">C65 Renal pelvis                            </t>
  </si>
  <si>
    <t xml:space="preserve">C66 Ureter                              </t>
  </si>
  <si>
    <t xml:space="preserve">C67 Bladder                             </t>
  </si>
  <si>
    <t xml:space="preserve">C68 Other and unspecified urinary organs                    </t>
  </si>
  <si>
    <t xml:space="preserve">C69 Eye and adnexa                            </t>
  </si>
  <si>
    <t xml:space="preserve">C70 Meninges                              </t>
  </si>
  <si>
    <t xml:space="preserve">C71 Brain                               </t>
  </si>
  <si>
    <t xml:space="preserve">C72 Spinal cord, cranial nerves and other parts of central nervous system         </t>
  </si>
  <si>
    <t xml:space="preserve">C73 Thyroid gland                           </t>
  </si>
  <si>
    <t xml:space="preserve">C74 Adrenal gland                           </t>
  </si>
  <si>
    <t xml:space="preserve">C75 Other endocrine glands and related structures                 </t>
  </si>
  <si>
    <t xml:space="preserve">C76 Other and ill-defined sites                       </t>
  </si>
  <si>
    <t xml:space="preserve">C77 Secondary and unspecified lymph nodes                   </t>
  </si>
  <si>
    <t xml:space="preserve">C78 Secondary respiratory and digestive organs                  </t>
  </si>
  <si>
    <t xml:space="preserve">C79 Secondary other sites                         </t>
  </si>
  <si>
    <t xml:space="preserve">C80 Malignant neoplasm without specification of site                </t>
  </si>
  <si>
    <t xml:space="preserve">C81 Hodgkin lymphoma                           </t>
  </si>
  <si>
    <t xml:space="preserve">C82 Follicular [nodular] non-Hodgkin lymphoma                 </t>
  </si>
  <si>
    <t xml:space="preserve">C83 Diffuse non-Hodgkin lymphoma                      </t>
  </si>
  <si>
    <t xml:space="preserve">C84 Peripheral and cutaneous T-cell lymphomas                   </t>
  </si>
  <si>
    <t xml:space="preserve">C85 Other and unspecified types of non-Hodgkin lymphoma               </t>
  </si>
  <si>
    <t xml:space="preserve">C88 Malignant immunoproliferative diseases                    </t>
  </si>
  <si>
    <t xml:space="preserve">C90 Multiple myeloma and malignant plasma cell neoplasms              </t>
  </si>
  <si>
    <t xml:space="preserve">C91 Lymphoid leukaemia                          </t>
  </si>
  <si>
    <t xml:space="preserve">C92 Myeloid leukaemia                           </t>
  </si>
  <si>
    <t xml:space="preserve">C93 Monocytic leukaemia                         </t>
  </si>
  <si>
    <t xml:space="preserve">C94 Other leukaemias of specified cell type                   </t>
  </si>
  <si>
    <t xml:space="preserve">C95 Leukaemia of unspecified cell type                    </t>
  </si>
  <si>
    <t xml:space="preserve">C96 Other and unspecified malignant neoplasms of lymphoid, haematopoietic and related tissue  </t>
  </si>
  <si>
    <t xml:space="preserve">D45 Polycythaemia vera                          </t>
  </si>
  <si>
    <t xml:space="preserve">D46 Myelodysplastic syndromes                       </t>
  </si>
  <si>
    <t xml:space="preserve">D47 Other neoplasms of uncertain or unknown behaviour of lymphoid, haematopoietic and related tissue </t>
  </si>
  <si>
    <t>C00 Malignant neoplasm of lip</t>
  </si>
  <si>
    <t>C01 Malignant neoplasm of base of tongue</t>
  </si>
  <si>
    <t>C02 Malignant neoplasm of other and unspecified parts of tongue</t>
  </si>
  <si>
    <t>C03 Malignant neoplasm of gum</t>
  </si>
  <si>
    <t>C04 Malignant neoplasm of floor of mouth</t>
  </si>
  <si>
    <t>C05 Malignant neoplasm of palate</t>
  </si>
  <si>
    <t>C06 Malignant neoplasm of other and unspecified parts of mouth</t>
  </si>
  <si>
    <t>C07 Malignant neoplasm of parotid gland</t>
  </si>
  <si>
    <t>C08 Malignant neoplasm of other and unspecified major salivary glands</t>
  </si>
  <si>
    <t>C09 Malignant neoplasm of tonsil</t>
  </si>
  <si>
    <t>C10 Malignant neoplasm of oropharynx</t>
  </si>
  <si>
    <t>C11 Malignant neoplasm of nasopharynx</t>
  </si>
  <si>
    <t>C12 Malignant neoplasm of pyriform sinus</t>
  </si>
  <si>
    <t>C13 Malignant neoplasm of hypopharynx</t>
  </si>
  <si>
    <t>C14 Malignant neoplasm of other and ill-defined sites in the lip, oral cavity and pharynx</t>
  </si>
  <si>
    <t>C15 Malignant neoplasm of oesophagus</t>
  </si>
  <si>
    <t>C16 Malignant neoplasm of stomach</t>
  </si>
  <si>
    <t>C17 Malignant neoplasm of small intestine</t>
  </si>
  <si>
    <t>C18 Malignant neoplasm of colon</t>
  </si>
  <si>
    <t>C19 Malignant neoplasm of rectosigmoid junction</t>
  </si>
  <si>
    <t>C20 Malignant neoplasm of rectum</t>
  </si>
  <si>
    <t>C21 Malignant neoplasm of anus and anal canal</t>
  </si>
  <si>
    <t>C22 Malignant neoplasm of liver and intrahepatic bile ducts</t>
  </si>
  <si>
    <t>C23 Malignant neoplasm of gallbladder</t>
  </si>
  <si>
    <t>C24 Malignant neoplasm of other and unspecified parts of biliary tract</t>
  </si>
  <si>
    <t>C25 Malignant neoplasm of pancreas</t>
  </si>
  <si>
    <t>C26 Malignant neoplasm of other and ill-defined digestive organs</t>
  </si>
  <si>
    <t>C30 Malignant neoplasm of nasal cavity and middle ear</t>
  </si>
  <si>
    <t>C31 Malignant neoplasm of accessory sinuses</t>
  </si>
  <si>
    <t>C32 Malignant neoplasm of larynx</t>
  </si>
  <si>
    <t>C33 Malignant neoplasm of trachea</t>
  </si>
  <si>
    <t>C34 Malignant neoplasm of bronchus and lung</t>
  </si>
  <si>
    <t>C37 Malignant neoplasm of thymus</t>
  </si>
  <si>
    <t>C38 Malignant neoplasm of heart, mediastinum and pleura</t>
  </si>
  <si>
    <t>C40 Malignant neoplasm of bone and articular cartilage of limbs</t>
  </si>
  <si>
    <t>C41 Malignant neoplasm of bone and articular cartilage of other and unspecified sites</t>
  </si>
  <si>
    <t>C43 Malignant melanoma of skin</t>
  </si>
  <si>
    <t>C44 Other malignant neoplasms of skin</t>
  </si>
  <si>
    <t>C45 Mesothelioma</t>
  </si>
  <si>
    <t>C46 Kaposi sarcoma</t>
  </si>
  <si>
    <t>C47 Malignant neoplasm of peripheral nerves and autonomic nervous system</t>
  </si>
  <si>
    <t>C48 Malignant neoplasm of malignant neoplasm of retroperitoneum and peritoneum</t>
  </si>
  <si>
    <t>C49 Malignant neoplasm of other connective and soft tissue</t>
  </si>
  <si>
    <t>C50 Malignant neoplasm of breast</t>
  </si>
  <si>
    <t>C51 Malignant neoplasm of vulva</t>
  </si>
  <si>
    <t>C52 Malignant neoplasm of vagina</t>
  </si>
  <si>
    <t>C53 Malignant neoplasm of cervix uteri</t>
  </si>
  <si>
    <t>C54 Malignant neoplasm of corpus uteri</t>
  </si>
  <si>
    <t>C55 Malignant neoplasm of uterus, part unspecified</t>
  </si>
  <si>
    <t>C56 Malignant neoplasm of ovary</t>
  </si>
  <si>
    <t>C57 Malignant neoplasm of other and unspecified female genital organs</t>
  </si>
  <si>
    <t>C58 Malignant neoplasm of placenta</t>
  </si>
  <si>
    <t>C60 Malignant neoplasm of penis</t>
  </si>
  <si>
    <t>C61 Malignant neoplasm of prostate</t>
  </si>
  <si>
    <t>C62 Malignant neoplasm of testis</t>
  </si>
  <si>
    <t>C63 Malignant neoplasm of other and unspecified male genital organs</t>
  </si>
  <si>
    <t>C64 Malignant neoplasm of kidney, except renal pelvis</t>
  </si>
  <si>
    <t>C65 Malignant neoplasm of renal pelvis</t>
  </si>
  <si>
    <t>C66 Malignant neoplasm of ureter</t>
  </si>
  <si>
    <t>C67 Malignant neoplasm of bladder</t>
  </si>
  <si>
    <t>C68 Malignant neoplasm of other and unspecified urinary organs</t>
  </si>
  <si>
    <t>C69 Malignant neoplasm of eye and adnexa</t>
  </si>
  <si>
    <t>C70 Malignant neoplasm of meninges</t>
  </si>
  <si>
    <t>C71 Malignant neoplasm of brain</t>
  </si>
  <si>
    <t>C72 Malignant neoplasm of spinal cord, cranial nerves and other parts of central nervous system</t>
  </si>
  <si>
    <t>C73 Malignant neoplasm of thyroid gland</t>
  </si>
  <si>
    <t>C74 Malignant neoplasm of adrenal gland</t>
  </si>
  <si>
    <t>C75 Malignant neoplasm of other endocrine glands</t>
  </si>
  <si>
    <t>C76 Malignant neoplasm of other and ill-defined sites</t>
  </si>
  <si>
    <t>C77 Secondary and unspecified malignant neoplasm and lymph nodes</t>
  </si>
  <si>
    <t>C78 Secondary malignant neoplasm of respiratory and digestive organs</t>
  </si>
  <si>
    <t>C79 Secondary malignant neoplasm of other sites</t>
  </si>
  <si>
    <t>C80 Malignant neoplasm without specification of site</t>
  </si>
  <si>
    <t>C81 Hodgkin lymphoma</t>
  </si>
  <si>
    <t>C82 Follicular [nodular] non-Hodgkin lymphoma</t>
  </si>
  <si>
    <t>C83 Diffuse non-Hodgkin lymphoma</t>
  </si>
  <si>
    <t>C84 Peripheral and cutaneous T-cell lymphomas</t>
  </si>
  <si>
    <t>C85 Other and unspecified types of non-Hodgkin lymphoma</t>
  </si>
  <si>
    <t>C88 Malignant immunoproliferative diseases</t>
  </si>
  <si>
    <t>C90 Multiple myeloma and malignant plasma cell neoplasms</t>
  </si>
  <si>
    <t>C91 Lymphoid leukaemia</t>
  </si>
  <si>
    <t>C92 Myeloid leukaemia</t>
  </si>
  <si>
    <t>C93 Monocytic leukaemia</t>
  </si>
  <si>
    <t>C94 Other leukaemias of specified cell type</t>
  </si>
  <si>
    <t>C95 Leukaemia of unspecified cell type</t>
  </si>
  <si>
    <t>C96 Other and unspecified malignant neoplasms of lymphoid, haematopoietic and related tissue</t>
  </si>
  <si>
    <t>D45 Polycythaemia vera</t>
  </si>
  <si>
    <t>D46 Myelodysplastic syndromes</t>
  </si>
  <si>
    <t>D47 Other neoplasms of uncertain or unknown behaviour of lymphoid, haematopoietic and related tissue</t>
  </si>
  <si>
    <t>All cancers (C00-C96, D45-47)</t>
  </si>
  <si>
    <t>1–4</t>
  </si>
  <si>
    <t>0–</t>
  </si>
  <si>
    <t xml:space="preserve">C02 Other and unspecified parts of tongue                      </t>
  </si>
  <si>
    <t xml:space="preserve">Squamous cell carcinoma, not otherwise specified                   </t>
  </si>
  <si>
    <t xml:space="preserve">C07 Parotid gland                              </t>
  </si>
  <si>
    <t xml:space="preserve">Acinar cell carcinoma                            </t>
  </si>
  <si>
    <t xml:space="preserve">C11 Nasopharynx                              </t>
  </si>
  <si>
    <t xml:space="preserve">Squamous cell carcinoma, large cell, non-keratinizing, not otherwise specified         </t>
  </si>
  <si>
    <t xml:space="preserve">C16 Stomach                                </t>
  </si>
  <si>
    <t xml:space="preserve">Neoplasm, malignant                              </t>
  </si>
  <si>
    <t xml:space="preserve">Carcinoma, not otherwise specified                         </t>
  </si>
  <si>
    <t xml:space="preserve">Signet ring cell carcinoma                           </t>
  </si>
  <si>
    <t xml:space="preserve">C18 Colon                                </t>
  </si>
  <si>
    <t xml:space="preserve">Adenocarcinoma, not otherwise specified                      </t>
  </si>
  <si>
    <t xml:space="preserve">C20 Rectum                               </t>
  </si>
  <si>
    <t xml:space="preserve">Adenocarcinoma in villous adenoma                        </t>
  </si>
  <si>
    <t xml:space="preserve">C22 Liver and intrahepatic bile ducts                      </t>
  </si>
  <si>
    <t xml:space="preserve">Hepatocellular carcinoma, not otherwise specified                    </t>
  </si>
  <si>
    <t xml:space="preserve">Hepatoblastoma                               </t>
  </si>
  <si>
    <t xml:space="preserve">C25 Pancreas                               </t>
  </si>
  <si>
    <t xml:space="preserve">Neuroendocrine carcinoma, not otherwise specified                    </t>
  </si>
  <si>
    <t xml:space="preserve">Solid pseudopapillary carcinoma                          </t>
  </si>
  <si>
    <t xml:space="preserve">Carcinosarcoma, not otherwise specified                      </t>
  </si>
  <si>
    <t xml:space="preserve">C34 Bronchus and lung                            </t>
  </si>
  <si>
    <t xml:space="preserve">C40 Bone and articular cartilage of limbs                      </t>
  </si>
  <si>
    <t xml:space="preserve">Osteosarcoma, not otherwise specified                        </t>
  </si>
  <si>
    <t xml:space="preserve">Chondroblastic osteosarcoma                          </t>
  </si>
  <si>
    <t xml:space="preserve">Parosteal osteosarcoma                             </t>
  </si>
  <si>
    <t xml:space="preserve">Ewing sarcoma                                </t>
  </si>
  <si>
    <t xml:space="preserve">C41 Bone and articular cartilage of other and unspecified sites              </t>
  </si>
  <si>
    <t xml:space="preserve">Chordoma, not otherwise specified                        </t>
  </si>
  <si>
    <t xml:space="preserve">C43 Malignant melanoma of skin                         </t>
  </si>
  <si>
    <t xml:space="preserve">Malignant melanoma, not otherwise specified                      </t>
  </si>
  <si>
    <t xml:space="preserve">Nodular melanoma                               </t>
  </si>
  <si>
    <t xml:space="preserve">Superficial spreading melanoma                         </t>
  </si>
  <si>
    <t xml:space="preserve">C44 Other malignant neoplasms of skin                      </t>
  </si>
  <si>
    <t xml:space="preserve">Dermatofibrosarcoma, not otherwise specified                     </t>
  </si>
  <si>
    <t xml:space="preserve">C47 Peripheral nerves and autonomic nervous system                   </t>
  </si>
  <si>
    <t xml:space="preserve">Ganglioneuroblastoma                             </t>
  </si>
  <si>
    <t xml:space="preserve">Neuroblastoma, not otherwise specified                       </t>
  </si>
  <si>
    <t xml:space="preserve">C48 Retroperitoneum and peritoneum                       </t>
  </si>
  <si>
    <t xml:space="preserve">Undifferentiated sarcoma                           </t>
  </si>
  <si>
    <t xml:space="preserve">C49 Other connective and soft tissue                       </t>
  </si>
  <si>
    <t xml:space="preserve">Infantile fibrosarcoma                             </t>
  </si>
  <si>
    <t xml:space="preserve">Myofibroblastoma                               </t>
  </si>
  <si>
    <t xml:space="preserve">Malignant fibrous histiocytoma                         </t>
  </si>
  <si>
    <t xml:space="preserve">Leiomyosarcoma, not otherwise specified                      </t>
  </si>
  <si>
    <t xml:space="preserve">Embryonal rhabdomyosarcoma                           </t>
  </si>
  <si>
    <t xml:space="preserve">Alveolar rhabdomyosarcoma                            </t>
  </si>
  <si>
    <t xml:space="preserve">Teratoma, malignant, not otherwise specified                     </t>
  </si>
  <si>
    <t xml:space="preserve">C50 Breast                               </t>
  </si>
  <si>
    <t xml:space="preserve">Infiltrating duct carcinoma, not otherwise specified                   </t>
  </si>
  <si>
    <t xml:space="preserve">C53 Cervix uteri                             </t>
  </si>
  <si>
    <t xml:space="preserve">Squamous cell carcinoma, microinvasive                       </t>
  </si>
  <si>
    <t xml:space="preserve">Adenocarcinoma, intestinal type                          </t>
  </si>
  <si>
    <t xml:space="preserve">C54 Corpus uteri                             </t>
  </si>
  <si>
    <t xml:space="preserve">Endometrioid adenocarcinoma, not otherwise specified                   </t>
  </si>
  <si>
    <t xml:space="preserve">C56 Ovary                                </t>
  </si>
  <si>
    <t xml:space="preserve">Dysgerminoma                               </t>
  </si>
  <si>
    <t xml:space="preserve">C62 Testis                               </t>
  </si>
  <si>
    <t xml:space="preserve">Seminoma, not otherwise specified                        </t>
  </si>
  <si>
    <t xml:space="preserve">Seminoma, anaplastic                             </t>
  </si>
  <si>
    <t xml:space="preserve">Germ cell tumour, nonseminomatous                        </t>
  </si>
  <si>
    <t xml:space="preserve">Embryonal carcinoma, not otherwise specified                     </t>
  </si>
  <si>
    <t xml:space="preserve">Mixed germ cell tumour                             </t>
  </si>
  <si>
    <t xml:space="preserve">Choriocarcinoma, not otherwise specified                       </t>
  </si>
  <si>
    <t xml:space="preserve">Choriocarcinoma combined with other germ cell elements                 </t>
  </si>
  <si>
    <t xml:space="preserve">C63 Other and unspecified male genital organs                    </t>
  </si>
  <si>
    <t xml:space="preserve">C64 Kidney, except renal pelvis                        </t>
  </si>
  <si>
    <t xml:space="preserve">Nephroblastoma, not otherwise specified                      </t>
  </si>
  <si>
    <t xml:space="preserve">C67 Bladder                                </t>
  </si>
  <si>
    <t xml:space="preserve">Papillary transitional cell carcinoma                        </t>
  </si>
  <si>
    <t xml:space="preserve">C69 Eye and adnexa                             </t>
  </si>
  <si>
    <t xml:space="preserve">Spindle cell rhabdomyosarcoma                          </t>
  </si>
  <si>
    <t xml:space="preserve">Retinoblastoma, not otherwise specified                      </t>
  </si>
  <si>
    <t xml:space="preserve">C70 Meninges                               </t>
  </si>
  <si>
    <t xml:space="preserve">Ependymoma, not otherwise specified                        </t>
  </si>
  <si>
    <t xml:space="preserve">C71 Brain                                </t>
  </si>
  <si>
    <t xml:space="preserve">Glioma, malignant                              </t>
  </si>
  <si>
    <t xml:space="preserve">Gliomatosis cerebri                              </t>
  </si>
  <si>
    <t xml:space="preserve">Ependymoma, anaplastic                             </t>
  </si>
  <si>
    <t xml:space="preserve">Astrocytoma, anaplastic                            </t>
  </si>
  <si>
    <t xml:space="preserve">Fibrillary astrocytoma                             </t>
  </si>
  <si>
    <t xml:space="preserve">Pleomorphic xanthoastrocytoma                          </t>
  </si>
  <si>
    <t xml:space="preserve">Glioblastoma, not otherwise specified                        </t>
  </si>
  <si>
    <t xml:space="preserve">Oligodendroglioma, not otherwise specified                     </t>
  </si>
  <si>
    <t xml:space="preserve">Medulloblastoma, not otherwise specified                       </t>
  </si>
  <si>
    <t xml:space="preserve">C72 Spinal cord, cranial nerves and other parts of central nervous system          </t>
  </si>
  <si>
    <t xml:space="preserve">C73 Thyroid gland                              </t>
  </si>
  <si>
    <t xml:space="preserve">Papillary adenocarcinoma, not otherwise specified                    </t>
  </si>
  <si>
    <t xml:space="preserve">Follicular adenocarcinoma, not otherwise specified                   </t>
  </si>
  <si>
    <t xml:space="preserve">Papillary carcinoma, follicular variant                      </t>
  </si>
  <si>
    <t xml:space="preserve">C74 Adrenal gland                              </t>
  </si>
  <si>
    <t xml:space="preserve">C75 Other endocrine glands and related structures                  </t>
  </si>
  <si>
    <t xml:space="preserve">Pineoblastoma                                </t>
  </si>
  <si>
    <t xml:space="preserve">C78 Secondary respiratory and digestive organs                   </t>
  </si>
  <si>
    <t xml:space="preserve">C81 Hodgkin lymphoma                            </t>
  </si>
  <si>
    <t xml:space="preserve">Hodgkin lymphoma, not otherwise specified                      </t>
  </si>
  <si>
    <t xml:space="preserve">Hodgkin lymphoma, lymphocytic rich                         </t>
  </si>
  <si>
    <t xml:space="preserve">Hodgkin lymphoma, mixed cellularity, not otherwise specified               </t>
  </si>
  <si>
    <t xml:space="preserve">Hodgkin lymphoma, nodular lymphocytic predominance                   </t>
  </si>
  <si>
    <t xml:space="preserve">Hodgkin lymphoma, nodular sclerosis, not otherwise specified               </t>
  </si>
  <si>
    <t xml:space="preserve">C82 Follicular [nodular] non-Hodgkin lymphoma                    </t>
  </si>
  <si>
    <t xml:space="preserve">Follicular lymphoma, Grade 3                           </t>
  </si>
  <si>
    <t xml:space="preserve">C83 Diffuse non-Hodgkin lymphoma                       </t>
  </si>
  <si>
    <t xml:space="preserve">Malignant lymphoma, large B cell, diffuse, not otherwise specified             </t>
  </si>
  <si>
    <t xml:space="preserve">Burkitts lymphoma, not otherwise specified                     </t>
  </si>
  <si>
    <t xml:space="preserve">Precursor T-cell lymphoblastic lymphoma                      </t>
  </si>
  <si>
    <t xml:space="preserve">C84 Peripheral and cutaneous T-cell lymphomas                    </t>
  </si>
  <si>
    <t xml:space="preserve">Subcutaneous panniculitis-like T-cell lymphoma                     </t>
  </si>
  <si>
    <t xml:space="preserve">Anaplastic large cell lymphoma, T cell and Null cell type                </t>
  </si>
  <si>
    <t xml:space="preserve">C85 Other and unspecified types of non-Hodgkin lymphoma                </t>
  </si>
  <si>
    <t xml:space="preserve">Malignant lymphoma, non-Hodgkin, not otherwise specified                 </t>
  </si>
  <si>
    <t xml:space="preserve">C91 Lymphoid leukaemia                           </t>
  </si>
  <si>
    <t xml:space="preserve">Precursor cell lymphoblastic leukaemia, not otherwise specified              </t>
  </si>
  <si>
    <t xml:space="preserve">Precursor B-cell lymphoblastic leukaemia                       </t>
  </si>
  <si>
    <t xml:space="preserve">Precursor T-cell lymphoblastic leukaemia                       </t>
  </si>
  <si>
    <t xml:space="preserve">C92 Myeloid leukaemia                            </t>
  </si>
  <si>
    <t xml:space="preserve">Acute myeloid leukaemia, not otherwise specified                   </t>
  </si>
  <si>
    <t xml:space="preserve">Chronic myeloid leukaemia, not otherwise specified                   </t>
  </si>
  <si>
    <t xml:space="preserve">Acute promyelocytic leukaemia, t(15;17) (q22;q11-12)                   </t>
  </si>
  <si>
    <t xml:space="preserve">Acute myeloid leukaemia with abnormal marrow eosinophils                 </t>
  </si>
  <si>
    <t xml:space="preserve">Acute myeloid leukaemia, minimal differentiation                   </t>
  </si>
  <si>
    <t xml:space="preserve">Acute myeloid leukaemia without maturation                     </t>
  </si>
  <si>
    <t xml:space="preserve">Acute myeloid leukaemia with multilineage dysplasia                  </t>
  </si>
  <si>
    <t xml:space="preserve">Acute myeloid leukaemia, t(8:21) (q22;q22)                     </t>
  </si>
  <si>
    <t xml:space="preserve">Therapy-related acute myeloid leukaemia, not otherwise specified               </t>
  </si>
  <si>
    <t xml:space="preserve">C93 Monocytic leukaemia                            </t>
  </si>
  <si>
    <t xml:space="preserve">Acute monocytic leukaemia                            </t>
  </si>
  <si>
    <t xml:space="preserve">C94 Other leukaemias of specified cell type                    </t>
  </si>
  <si>
    <t xml:space="preserve">Acute myeloid leukaemia, M6 type                         </t>
  </si>
  <si>
    <t xml:space="preserve">Acute megakaryoblastic leukaemia                         </t>
  </si>
  <si>
    <t xml:space="preserve">Aggressive NK-cell leukaemia                           </t>
  </si>
  <si>
    <t xml:space="preserve">D46 Myelodysplastic syndromes                          </t>
  </si>
  <si>
    <t xml:space="preserve">Refractory cytopaenia with multilineage dysplasia                    </t>
  </si>
  <si>
    <t xml:space="preserve">Chronic myeloproliferative disease                         </t>
  </si>
  <si>
    <t xml:space="preserve">Myelosclerosis with myeloid metaplasia                       </t>
  </si>
  <si>
    <t>Age bracket (years)</t>
  </si>
  <si>
    <t>All deaths</t>
  </si>
  <si>
    <t>Cause of death</t>
  </si>
  <si>
    <t>1–</t>
  </si>
  <si>
    <t>2–</t>
  </si>
  <si>
    <t>3–</t>
  </si>
  <si>
    <t>4–</t>
  </si>
  <si>
    <t>Table 17: Number and rate of deaths caused by selected cancers by sex,  2001-2011</t>
  </si>
  <si>
    <t>Cancer (ICD Code)</t>
  </si>
  <si>
    <t>District Health Board</t>
  </si>
  <si>
    <t>Age-specific rates (per 100,000 population)</t>
  </si>
  <si>
    <t>Totals</t>
  </si>
  <si>
    <t>TABLE OF CONTENTS</t>
  </si>
  <si>
    <t>Table 7: Number of registrations for mesothelioma by sex and age group, 1994-2011</t>
  </si>
  <si>
    <t>Table 8: Number of cancer registrations by ICD-10 3 character code, sex and ethnic group, 2011</t>
  </si>
  <si>
    <t>Table 9: Number of cancer registrations for Māori by ICD-10 3 character code, sex and age group, 2011</t>
  </si>
  <si>
    <t>Table 10: Rate of cancer registrations for Māori by ICD-10 3 character code, sex and age group, 2011</t>
  </si>
  <si>
    <t>Return to table of contents</t>
  </si>
  <si>
    <t xml:space="preserve">The rate shown is the age-standardised rate per 100,000 DHB population, standardised to the WHO world standard population </t>
  </si>
  <si>
    <t>Source information:</t>
  </si>
  <si>
    <t>All registration data is from the New Zealand Cancer Registry</t>
  </si>
  <si>
    <t xml:space="preserve">All mortality data is from the New Zealand Mortality Collection </t>
  </si>
  <si>
    <t>Age-standardised rate per 100,000 population</t>
  </si>
  <si>
    <t>Table 18: Number and rate of cancer registrations and deaths by district health board (DHB), 2009-2011</t>
  </si>
  <si>
    <t>Table 11: Number of cancer registrations for Pacific peoples by ICD-10 3 character code, sex and age group, 2011</t>
  </si>
  <si>
    <t>Cancer registration data in these tables from 2001 to 2005 was re-extracted from the Cancer Registry in 2009. Therefore, the numbers and rates of cancer registrations published in previous editions of this publication will be different to those published in this document</t>
  </si>
  <si>
    <t>* From 1 January 2003 a change in coding practice resulted in some ovarian cancers being excluded from registration.  This coding change has resulted in a slight decrease in the number of ovarian cancer registrations compared with previous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</si>
</sst>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63">
    <font>
      <sz val="10"/>
      <color theme="1"/>
      <name val="Arial"/>
      <family val="2"/>
    </font>
    <font>
      <sz val="10"/>
      <color theme="1"/>
      <name val="Arial"/>
      <family val="2"/>
    </font>
    <font>
      <sz val="10"/>
      <color rgb="FF006100"/>
      <name val="Arial"/>
      <family val="2"/>
    </font>
    <font>
      <sz val="10"/>
      <color rgb="FF9C0006"/>
      <name val="Arial"/>
      <family val="2"/>
    </font>
    <font>
      <sz val="10"/>
      <color rgb="FF9C6500"/>
      <name val="Arial"/>
      <family val="2"/>
    </font>
    <font>
      <sz val="10"/>
      <color theme="0"/>
      <name val="Arial"/>
      <family val="2"/>
    </font>
    <font>
      <sz val="10"/>
      <name val="Arial Narrow"/>
      <family val="2"/>
    </font>
    <font>
      <sz val="10"/>
      <color indexed="10"/>
      <name val="Arial Narrow"/>
      <family val="2"/>
    </font>
    <font>
      <u/>
      <sz val="10"/>
      <color indexed="12"/>
      <name val="Arial Narrow"/>
      <family val="2"/>
    </font>
    <font>
      <b/>
      <sz val="10"/>
      <color indexed="8"/>
      <name val="Arial Narrow"/>
      <family val="2"/>
    </font>
    <font>
      <sz val="10"/>
      <color indexed="8"/>
      <name val="Arial Narrow"/>
      <family val="2"/>
    </font>
    <font>
      <sz val="10"/>
      <color indexed="17"/>
      <name val="Arial Narrow"/>
      <family val="2"/>
    </font>
    <font>
      <sz val="10"/>
      <color indexed="20"/>
      <name val="Arial Narrow"/>
      <family val="2"/>
    </font>
    <font>
      <sz val="10"/>
      <color indexed="60"/>
      <name val="Arial Narrow"/>
      <family val="2"/>
    </font>
    <font>
      <sz val="10"/>
      <color indexed="62"/>
      <name val="Arial Narrow"/>
      <family val="2"/>
    </font>
    <font>
      <b/>
      <sz val="10"/>
      <color indexed="63"/>
      <name val="Arial Narrow"/>
      <family val="2"/>
    </font>
    <font>
      <b/>
      <sz val="10"/>
      <color indexed="52"/>
      <name val="Arial Narrow"/>
      <family val="2"/>
    </font>
    <font>
      <sz val="10"/>
      <color indexed="52"/>
      <name val="Arial Narrow"/>
      <family val="2"/>
    </font>
    <font>
      <b/>
      <sz val="10"/>
      <color indexed="9"/>
      <name val="Arial Narrow"/>
      <family val="2"/>
    </font>
    <font>
      <i/>
      <sz val="10"/>
      <color indexed="23"/>
      <name val="Arial Narrow"/>
      <family val="2"/>
    </font>
    <font>
      <sz val="10"/>
      <color indexed="9"/>
      <name val="Arial Narrow"/>
      <family val="2"/>
    </font>
    <font>
      <sz val="10"/>
      <name val="Arial"/>
      <family val="2"/>
    </font>
    <font>
      <b/>
      <sz val="15"/>
      <color indexed="56"/>
      <name val="Arial Narrow"/>
      <family val="2"/>
    </font>
    <font>
      <b/>
      <sz val="13"/>
      <color indexed="56"/>
      <name val="Arial Narrow"/>
      <family val="2"/>
    </font>
    <font>
      <b/>
      <sz val="11"/>
      <color indexed="56"/>
      <name val="Arial Narrow"/>
      <family val="2"/>
    </font>
    <font>
      <b/>
      <sz val="18"/>
      <color indexed="56"/>
      <name val="Cambria"/>
      <family val="2"/>
    </font>
    <font>
      <u/>
      <sz val="10"/>
      <color indexed="12"/>
      <name val="Arial"/>
      <family val="2"/>
    </font>
    <font>
      <sz val="10"/>
      <color indexed="8"/>
      <name val="Arial Mäori"/>
      <family val="2"/>
    </font>
    <font>
      <sz val="10"/>
      <color indexed="9"/>
      <name val="Arial Mäori"/>
      <family val="2"/>
    </font>
    <font>
      <sz val="10"/>
      <color indexed="20"/>
      <name val="Arial Mäori"/>
      <family val="2"/>
    </font>
    <font>
      <b/>
      <sz val="10"/>
      <color indexed="52"/>
      <name val="Arial Mäori"/>
      <family val="2"/>
    </font>
    <font>
      <b/>
      <sz val="10"/>
      <color indexed="9"/>
      <name val="Arial Mäori"/>
      <family val="2"/>
    </font>
    <font>
      <i/>
      <sz val="10"/>
      <color indexed="23"/>
      <name val="Arial Mäori"/>
      <family val="2"/>
    </font>
    <font>
      <sz val="10"/>
      <color indexed="17"/>
      <name val="Arial Mäori"/>
      <family val="2"/>
    </font>
    <font>
      <b/>
      <sz val="15"/>
      <color indexed="56"/>
      <name val="Arial Mäori"/>
      <family val="2"/>
    </font>
    <font>
      <b/>
      <sz val="13"/>
      <color indexed="56"/>
      <name val="Arial Mäori"/>
      <family val="2"/>
    </font>
    <font>
      <b/>
      <sz val="11"/>
      <color indexed="56"/>
      <name val="Arial Mäori"/>
      <family val="2"/>
    </font>
    <font>
      <sz val="10"/>
      <color indexed="62"/>
      <name val="Arial Mäori"/>
      <family val="2"/>
    </font>
    <font>
      <sz val="10"/>
      <color indexed="52"/>
      <name val="Arial Mäori"/>
      <family val="2"/>
    </font>
    <font>
      <sz val="10"/>
      <color indexed="60"/>
      <name val="Arial Mäori"/>
      <family val="2"/>
    </font>
    <font>
      <b/>
      <sz val="10"/>
      <color indexed="63"/>
      <name val="Arial Mäori"/>
      <family val="2"/>
    </font>
    <font>
      <b/>
      <sz val="10"/>
      <color indexed="8"/>
      <name val="Arial Mäori"/>
      <family val="2"/>
    </font>
    <font>
      <sz val="10"/>
      <color indexed="10"/>
      <name val="Arial Mäori"/>
      <family val="2"/>
    </font>
    <font>
      <sz val="10"/>
      <name val="Arial"/>
      <family val="2"/>
    </font>
    <font>
      <sz val="10"/>
      <color theme="1"/>
      <name val="Arial Narrow"/>
      <family val="2"/>
    </font>
    <font>
      <sz val="10"/>
      <color theme="1"/>
      <name val="Arial Mäori"/>
      <family val="2"/>
    </font>
    <font>
      <b/>
      <sz val="10"/>
      <color theme="1"/>
      <name val="Arial"/>
      <family val="2"/>
    </font>
    <font>
      <sz val="11"/>
      <color rgb="FF9C6500"/>
      <name val="Calibri"/>
      <family val="2"/>
      <scheme val="minor"/>
    </font>
    <font>
      <b/>
      <sz val="14"/>
      <color theme="0"/>
      <name val="Arial"/>
      <family val="2"/>
    </font>
    <font>
      <sz val="10"/>
      <name val="MS Sans Serif"/>
      <family val="2"/>
    </font>
    <font>
      <sz val="11"/>
      <color theme="1"/>
      <name val="Calibri"/>
      <family val="2"/>
    </font>
    <font>
      <sz val="10"/>
      <color theme="3" tint="0.39997558519241921"/>
      <name val="Arial"/>
      <family val="2"/>
    </font>
    <font>
      <sz val="10"/>
      <color theme="1" tint="4.9989318521683403E-2"/>
      <name val="Arial"/>
      <family val="2"/>
    </font>
    <font>
      <b/>
      <sz val="10"/>
      <name val="Arial"/>
      <family val="2"/>
    </font>
    <font>
      <sz val="9"/>
      <name val="Arial"/>
      <family val="2"/>
    </font>
    <font>
      <b/>
      <sz val="10"/>
      <color theme="0"/>
      <name val="Arial"/>
      <family val="2"/>
    </font>
    <font>
      <b/>
      <vertAlign val="superscript"/>
      <sz val="10"/>
      <color theme="0"/>
      <name val="Arial"/>
      <family val="2"/>
    </font>
    <font>
      <vertAlign val="superscript"/>
      <sz val="10"/>
      <name val="Arial"/>
      <family val="2"/>
    </font>
    <font>
      <sz val="10"/>
      <color indexed="8"/>
      <name val="Arial"/>
      <family val="2"/>
    </font>
    <font>
      <sz val="9"/>
      <color theme="0"/>
      <name val="Arial"/>
      <family val="2"/>
    </font>
    <font>
      <b/>
      <sz val="10"/>
      <color theme="1" tint="4.9989318521683403E-2"/>
      <name val="Arial"/>
      <family val="2"/>
    </font>
    <font>
      <b/>
      <sz val="10"/>
      <name val="Arial Narrow"/>
      <family val="2"/>
    </font>
    <font>
      <sz val="10"/>
      <name val="Arial"/>
      <family val="2"/>
    </font>
  </fonts>
  <fills count="3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7" tint="0.39997558519241921"/>
        <bgColor indexed="65"/>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theme="1"/>
        <bgColor indexed="64"/>
      </patternFill>
    </fill>
    <fill>
      <patternFill patternType="solid">
        <fgColor theme="0" tint="-0.14999847407452621"/>
        <bgColor indexed="64"/>
      </patternFill>
    </fill>
    <fill>
      <patternFill patternType="solid">
        <fgColor rgb="FF5F5F5F"/>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theme="1" tint="0.499984740745262"/>
      </top>
      <bottom/>
      <diagonal/>
    </border>
    <border>
      <left/>
      <right/>
      <top/>
      <bottom style="thin">
        <color theme="1" tint="0.499984740745262"/>
      </bottom>
      <diagonal/>
    </border>
    <border>
      <left/>
      <right/>
      <top/>
      <bottom style="thin">
        <color theme="0" tint="-0.499984740745262"/>
      </bottom>
      <diagonal/>
    </border>
    <border>
      <left/>
      <right/>
      <top style="thin">
        <color theme="0" tint="-0.499984740745262"/>
      </top>
      <bottom/>
      <diagonal/>
    </border>
    <border>
      <left/>
      <right/>
      <top style="thin">
        <color rgb="FF5F5F5F"/>
      </top>
      <bottom/>
      <diagonal/>
    </border>
    <border>
      <left/>
      <right/>
      <top/>
      <bottom style="thin">
        <color rgb="FF5F5F5F"/>
      </bottom>
      <diagonal/>
    </border>
    <border>
      <left/>
      <right/>
      <top style="thin">
        <color rgb="FF808080"/>
      </top>
      <bottom style="thin">
        <color rgb="FF808080"/>
      </bottom>
      <diagonal/>
    </border>
    <border>
      <left/>
      <right/>
      <top style="thin">
        <color rgb="FF808080"/>
      </top>
      <bottom/>
      <diagonal/>
    </border>
    <border>
      <left/>
      <right/>
      <top/>
      <bottom style="thin">
        <color rgb="FF808080"/>
      </bottom>
      <diagonal/>
    </border>
    <border>
      <left style="thin">
        <color rgb="FF808080"/>
      </left>
      <right style="thin">
        <color rgb="FF808080"/>
      </right>
      <top/>
      <bottom/>
      <diagonal/>
    </border>
    <border>
      <left style="thin">
        <color rgb="FF808080"/>
      </left>
      <right/>
      <top/>
      <bottom/>
      <diagonal/>
    </border>
    <border>
      <left/>
      <right style="thin">
        <color rgb="FF808080"/>
      </right>
      <top/>
      <bottom/>
      <diagonal/>
    </border>
    <border>
      <left style="thin">
        <color rgb="FF808080"/>
      </left>
      <right/>
      <top style="thin">
        <color rgb="FF808080"/>
      </top>
      <bottom/>
      <diagonal/>
    </border>
    <border>
      <left/>
      <right style="thin">
        <color rgb="FF808080"/>
      </right>
      <top style="thin">
        <color rgb="FF808080"/>
      </top>
      <bottom/>
      <diagonal/>
    </border>
    <border>
      <left/>
      <right/>
      <top style="medium">
        <color rgb="FF808080"/>
      </top>
      <bottom/>
      <diagonal/>
    </border>
    <border>
      <left/>
      <right/>
      <top style="thin">
        <color theme="1" tint="0.499984740745262"/>
      </top>
      <bottom style="thin">
        <color rgb="FF808080"/>
      </bottom>
      <diagonal/>
    </border>
    <border>
      <left style="thin">
        <color rgb="FF808080"/>
      </left>
      <right/>
      <top style="thin">
        <color rgb="FF808080"/>
      </top>
      <bottom style="thin">
        <color rgb="FF808080"/>
      </bottom>
      <diagonal/>
    </border>
    <border>
      <left style="thin">
        <color rgb="FF808080"/>
      </left>
      <right style="thin">
        <color rgb="FF808080"/>
      </right>
      <top style="thin">
        <color rgb="FF808080"/>
      </top>
      <bottom style="thin">
        <color rgb="FF808080"/>
      </bottom>
      <diagonal/>
    </border>
    <border>
      <left/>
      <right style="thin">
        <color rgb="FF808080"/>
      </right>
      <top style="thin">
        <color rgb="FF808080"/>
      </top>
      <bottom style="thin">
        <color rgb="FF808080"/>
      </bottom>
      <diagonal/>
    </border>
    <border>
      <left/>
      <right/>
      <top style="thin">
        <color indexed="64"/>
      </top>
      <bottom/>
      <diagonal/>
    </border>
    <border>
      <left/>
      <right/>
      <top/>
      <bottom style="thin">
        <color indexed="64"/>
      </bottom>
      <diagonal/>
    </border>
  </borders>
  <cellStyleXfs count="170">
    <xf numFmtId="0" fontId="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7" borderId="0" applyNumberFormat="0" applyBorder="0" applyAlignment="0" applyProtection="0"/>
    <xf numFmtId="0" fontId="27" fillId="7" borderId="0" applyNumberFormat="0" applyBorder="0" applyAlignment="0" applyProtection="0"/>
    <xf numFmtId="0" fontId="10" fillId="9" borderId="0" applyNumberFormat="0" applyBorder="0" applyAlignment="0" applyProtection="0"/>
    <xf numFmtId="0" fontId="27" fillId="9" borderId="0" applyNumberFormat="0" applyBorder="0" applyAlignment="0" applyProtection="0"/>
    <xf numFmtId="0" fontId="10" fillId="11" borderId="0" applyNumberFormat="0" applyBorder="0" applyAlignment="0" applyProtection="0"/>
    <xf numFmtId="0" fontId="27" fillId="11" borderId="0" applyNumberFormat="0" applyBorder="0" applyAlignment="0" applyProtection="0"/>
    <xf numFmtId="0" fontId="10" fillId="12" borderId="0" applyNumberFormat="0" applyBorder="0" applyAlignment="0" applyProtection="0"/>
    <xf numFmtId="0" fontId="27" fillId="12" borderId="0" applyNumberFormat="0" applyBorder="0" applyAlignment="0" applyProtection="0"/>
    <xf numFmtId="0" fontId="10" fillId="13" borderId="0" applyNumberFormat="0" applyBorder="0" applyAlignment="0" applyProtection="0"/>
    <xf numFmtId="0" fontId="27" fillId="13" borderId="0" applyNumberFormat="0" applyBorder="0" applyAlignment="0" applyProtection="0"/>
    <xf numFmtId="0" fontId="10" fillId="6" borderId="0" applyNumberFormat="0" applyBorder="0" applyAlignment="0" applyProtection="0"/>
    <xf numFmtId="0" fontId="27" fillId="6" borderId="0" applyNumberFormat="0" applyBorder="0" applyAlignment="0" applyProtection="0"/>
    <xf numFmtId="0" fontId="10" fillId="15" borderId="0" applyNumberFormat="0" applyBorder="0" applyAlignment="0" applyProtection="0"/>
    <xf numFmtId="0" fontId="27" fillId="15" borderId="0" applyNumberFormat="0" applyBorder="0" applyAlignment="0" applyProtection="0"/>
    <xf numFmtId="0" fontId="10" fillId="8" borderId="0" applyNumberFormat="0" applyBorder="0" applyAlignment="0" applyProtection="0"/>
    <xf numFmtId="0" fontId="27" fillId="8" borderId="0" applyNumberFormat="0" applyBorder="0" applyAlignment="0" applyProtection="0"/>
    <xf numFmtId="0" fontId="10" fillId="17" borderId="0" applyNumberFormat="0" applyBorder="0" applyAlignment="0" applyProtection="0"/>
    <xf numFmtId="0" fontId="27" fillId="17" borderId="0" applyNumberFormat="0" applyBorder="0" applyAlignment="0" applyProtection="0"/>
    <xf numFmtId="0" fontId="10" fillId="12" borderId="0" applyNumberFormat="0" applyBorder="0" applyAlignment="0" applyProtection="0"/>
    <xf numFmtId="0" fontId="27" fillId="12" borderId="0" applyNumberFormat="0" applyBorder="0" applyAlignment="0" applyProtection="0"/>
    <xf numFmtId="0" fontId="10" fillId="15" borderId="0" applyNumberFormat="0" applyBorder="0" applyAlignment="0" applyProtection="0"/>
    <xf numFmtId="0" fontId="27" fillId="15" borderId="0" applyNumberFormat="0" applyBorder="0" applyAlignment="0" applyProtection="0"/>
    <xf numFmtId="0" fontId="10" fillId="18" borderId="0" applyNumberFormat="0" applyBorder="0" applyAlignment="0" applyProtection="0"/>
    <xf numFmtId="0" fontId="27" fillId="18" borderId="0" applyNumberFormat="0" applyBorder="0" applyAlignment="0" applyProtection="0"/>
    <xf numFmtId="0" fontId="20" fillId="20" borderId="0" applyNumberFormat="0" applyBorder="0" applyAlignment="0" applyProtection="0"/>
    <xf numFmtId="0" fontId="28" fillId="20" borderId="0" applyNumberFormat="0" applyBorder="0" applyAlignment="0" applyProtection="0"/>
    <xf numFmtId="0" fontId="20" fillId="8" borderId="0" applyNumberFormat="0" applyBorder="0" applyAlignment="0" applyProtection="0"/>
    <xf numFmtId="0" fontId="28" fillId="8" borderId="0" applyNumberFormat="0" applyBorder="0" applyAlignment="0" applyProtection="0"/>
    <xf numFmtId="0" fontId="20" fillId="17" borderId="0" applyNumberFormat="0" applyBorder="0" applyAlignment="0" applyProtection="0"/>
    <xf numFmtId="0" fontId="28" fillId="17" borderId="0" applyNumberFormat="0" applyBorder="0" applyAlignment="0" applyProtection="0"/>
    <xf numFmtId="0" fontId="20" fillId="21" borderId="0" applyNumberFormat="0" applyBorder="0" applyAlignment="0" applyProtection="0"/>
    <xf numFmtId="0" fontId="28" fillId="21" borderId="0" applyNumberFormat="0" applyBorder="0" applyAlignment="0" applyProtection="0"/>
    <xf numFmtId="0" fontId="5" fillId="5" borderId="0" applyNumberFormat="0" applyBorder="0" applyAlignment="0" applyProtection="0"/>
    <xf numFmtId="0" fontId="20" fillId="19" borderId="0" applyNumberFormat="0" applyBorder="0" applyAlignment="0" applyProtection="0"/>
    <xf numFmtId="0" fontId="28" fillId="19" borderId="0" applyNumberFormat="0" applyBorder="0" applyAlignment="0" applyProtection="0"/>
    <xf numFmtId="0" fontId="20" fillId="22" borderId="0" applyNumberFormat="0" applyBorder="0" applyAlignment="0" applyProtection="0"/>
    <xf numFmtId="0" fontId="28" fillId="22" borderId="0" applyNumberFormat="0" applyBorder="0" applyAlignment="0" applyProtection="0"/>
    <xf numFmtId="0" fontId="20" fillId="23" borderId="0" applyNumberFormat="0" applyBorder="0" applyAlignment="0" applyProtection="0"/>
    <xf numFmtId="0" fontId="28" fillId="23" borderId="0" applyNumberFormat="0" applyBorder="0" applyAlignment="0" applyProtection="0"/>
    <xf numFmtId="0" fontId="20" fillId="24" borderId="0" applyNumberFormat="0" applyBorder="0" applyAlignment="0" applyProtection="0"/>
    <xf numFmtId="0" fontId="28" fillId="24" borderId="0" applyNumberFormat="0" applyBorder="0" applyAlignment="0" applyProtection="0"/>
    <xf numFmtId="0" fontId="20" fillId="25" borderId="0" applyNumberFormat="0" applyBorder="0" applyAlignment="0" applyProtection="0"/>
    <xf numFmtId="0" fontId="28" fillId="25" borderId="0" applyNumberFormat="0" applyBorder="0" applyAlignment="0" applyProtection="0"/>
    <xf numFmtId="0" fontId="20" fillId="21" borderId="0" applyNumberFormat="0" applyBorder="0" applyAlignment="0" applyProtection="0"/>
    <xf numFmtId="0" fontId="28" fillId="21" borderId="0" applyNumberFormat="0" applyBorder="0" applyAlignment="0" applyProtection="0"/>
    <xf numFmtId="0" fontId="20" fillId="19" borderId="0" applyNumberFormat="0" applyBorder="0" applyAlignment="0" applyProtection="0"/>
    <xf numFmtId="0" fontId="28" fillId="19" borderId="0" applyNumberFormat="0" applyBorder="0" applyAlignment="0" applyProtection="0"/>
    <xf numFmtId="0" fontId="20" fillId="26" borderId="0" applyNumberFormat="0" applyBorder="0" applyAlignment="0" applyProtection="0"/>
    <xf numFmtId="0" fontId="28" fillId="26" borderId="0" applyNumberFormat="0" applyBorder="0" applyAlignment="0" applyProtection="0"/>
    <xf numFmtId="0" fontId="12" fillId="9" borderId="0" applyNumberFormat="0" applyBorder="0" applyAlignment="0" applyProtection="0"/>
    <xf numFmtId="0" fontId="3" fillId="3" borderId="0" applyNumberFormat="0" applyBorder="0" applyAlignment="0" applyProtection="0"/>
    <xf numFmtId="0" fontId="29" fillId="9" borderId="0" applyNumberFormat="0" applyBorder="0" applyAlignment="0" applyProtection="0"/>
    <xf numFmtId="0" fontId="16" fillId="14" borderId="1" applyNumberFormat="0" applyAlignment="0" applyProtection="0"/>
    <xf numFmtId="0" fontId="30" fillId="14" borderId="1" applyNumberFormat="0" applyAlignment="0" applyProtection="0"/>
    <xf numFmtId="0" fontId="18" fillId="27" borderId="2" applyNumberFormat="0" applyAlignment="0" applyProtection="0"/>
    <xf numFmtId="0" fontId="31" fillId="27" borderId="2" applyNumberFormat="0" applyAlignment="0" applyProtection="0"/>
    <xf numFmtId="43" fontId="1"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0" fontId="19" fillId="0" borderId="0" applyNumberFormat="0" applyFill="0" applyBorder="0" applyAlignment="0" applyProtection="0"/>
    <xf numFmtId="0" fontId="32" fillId="0" borderId="0" applyNumberFormat="0" applyFill="0" applyBorder="0" applyAlignment="0" applyProtection="0"/>
    <xf numFmtId="0" fontId="11" fillId="11" borderId="0" applyNumberFormat="0" applyBorder="0" applyAlignment="0" applyProtection="0"/>
    <xf numFmtId="0" fontId="2" fillId="2" borderId="0" applyNumberFormat="0" applyBorder="0" applyAlignment="0" applyProtection="0"/>
    <xf numFmtId="0" fontId="33" fillId="11" borderId="0" applyNumberFormat="0" applyBorder="0" applyAlignment="0" applyProtection="0"/>
    <xf numFmtId="0" fontId="22" fillId="0" borderId="3" applyNumberFormat="0" applyFill="0" applyAlignment="0" applyProtection="0"/>
    <xf numFmtId="0" fontId="34" fillId="0" borderId="3" applyNumberFormat="0" applyFill="0" applyAlignment="0" applyProtection="0"/>
    <xf numFmtId="0" fontId="23" fillId="0" borderId="4" applyNumberFormat="0" applyFill="0" applyAlignment="0" applyProtection="0"/>
    <xf numFmtId="0" fontId="35" fillId="0" borderId="4" applyNumberFormat="0" applyFill="0" applyAlignment="0" applyProtection="0"/>
    <xf numFmtId="0" fontId="24" fillId="0" borderId="5" applyNumberFormat="0" applyFill="0" applyAlignment="0" applyProtection="0"/>
    <xf numFmtId="0" fontId="36" fillId="0" borderId="5" applyNumberFormat="0" applyFill="0" applyAlignment="0" applyProtection="0"/>
    <xf numFmtId="0" fontId="24" fillId="0" borderId="0" applyNumberFormat="0" applyFill="0" applyBorder="0" applyAlignment="0" applyProtection="0"/>
    <xf numFmtId="0" fontId="36" fillId="0" borderId="0" applyNumberFormat="0" applyFill="0" applyBorder="0" applyAlignment="0" applyProtection="0"/>
    <xf numFmtId="0" fontId="8"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14" fillId="6" borderId="1" applyNumberFormat="0" applyAlignment="0" applyProtection="0"/>
    <xf numFmtId="0" fontId="37" fillId="6" borderId="1" applyNumberFormat="0" applyAlignment="0" applyProtection="0"/>
    <xf numFmtId="0" fontId="17" fillId="0" borderId="6" applyNumberFormat="0" applyFill="0" applyAlignment="0" applyProtection="0"/>
    <xf numFmtId="0" fontId="38" fillId="0" borderId="6" applyNumberFormat="0" applyFill="0" applyAlignment="0" applyProtection="0"/>
    <xf numFmtId="0" fontId="13" fillId="16" borderId="0" applyNumberFormat="0" applyBorder="0" applyAlignment="0" applyProtection="0"/>
    <xf numFmtId="0" fontId="4" fillId="4" borderId="0" applyNumberFormat="0" applyBorder="0" applyAlignment="0" applyProtection="0"/>
    <xf numFmtId="0" fontId="39" fillId="16" borderId="0" applyNumberFormat="0" applyBorder="0" applyAlignment="0" applyProtection="0"/>
    <xf numFmtId="0" fontId="21" fillId="0" borderId="0"/>
    <xf numFmtId="0" fontId="6" fillId="0" borderId="0"/>
    <xf numFmtId="0" fontId="6" fillId="0" borderId="0"/>
    <xf numFmtId="0" fontId="44" fillId="0" borderId="0"/>
    <xf numFmtId="0" fontId="27" fillId="0" borderId="0"/>
    <xf numFmtId="0" fontId="21" fillId="0" borderId="0"/>
    <xf numFmtId="0" fontId="6" fillId="0" borderId="0"/>
    <xf numFmtId="0" fontId="21" fillId="0" borderId="0"/>
    <xf numFmtId="0" fontId="45" fillId="0" borderId="0"/>
    <xf numFmtId="0" fontId="21" fillId="0" borderId="0"/>
    <xf numFmtId="0" fontId="44" fillId="0" borderId="0"/>
    <xf numFmtId="0" fontId="21" fillId="0" borderId="0"/>
    <xf numFmtId="0" fontId="43" fillId="0" borderId="0"/>
    <xf numFmtId="0" fontId="6" fillId="0" borderId="0"/>
    <xf numFmtId="0" fontId="44" fillId="0" borderId="0"/>
    <xf numFmtId="0" fontId="1" fillId="0" borderId="0"/>
    <xf numFmtId="0" fontId="10" fillId="10" borderId="7" applyNumberFormat="0" applyFont="0" applyAlignment="0" applyProtection="0"/>
    <xf numFmtId="0" fontId="27" fillId="10" borderId="7" applyNumberFormat="0" applyFont="0" applyAlignment="0" applyProtection="0"/>
    <xf numFmtId="0" fontId="15" fillId="14" borderId="8" applyNumberFormat="0" applyAlignment="0" applyProtection="0"/>
    <xf numFmtId="0" fontId="40" fillId="14" borderId="8" applyNumberFormat="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 fillId="0" borderId="0" applyFont="0" applyFill="0" applyBorder="0" applyAlignment="0" applyProtection="0"/>
    <xf numFmtId="9" fontId="21" fillId="0" borderId="0" applyFont="0" applyFill="0" applyBorder="0" applyAlignment="0" applyProtection="0"/>
    <xf numFmtId="0" fontId="25" fillId="0" borderId="0" applyNumberFormat="0" applyFill="0" applyBorder="0" applyAlignment="0" applyProtection="0"/>
    <xf numFmtId="0" fontId="9" fillId="0" borderId="9" applyNumberFormat="0" applyFill="0" applyAlignment="0" applyProtection="0"/>
    <xf numFmtId="0" fontId="41" fillId="0" borderId="9" applyNumberFormat="0" applyFill="0" applyAlignment="0" applyProtection="0"/>
    <xf numFmtId="0" fontId="7" fillId="0" borderId="0" applyNumberFormat="0" applyFill="0" applyBorder="0" applyAlignment="0" applyProtection="0"/>
    <xf numFmtId="0" fontId="42" fillId="0" borderId="0" applyNumberForma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6" fillId="0" borderId="0"/>
    <xf numFmtId="0" fontId="1" fillId="0" borderId="0"/>
    <xf numFmtId="0" fontId="1" fillId="0" borderId="0"/>
    <xf numFmtId="0" fontId="50" fillId="0" borderId="0"/>
    <xf numFmtId="0" fontId="45" fillId="0" borderId="0"/>
    <xf numFmtId="0" fontId="49" fillId="0" borderId="0"/>
    <xf numFmtId="43" fontId="1" fillId="0" borderId="0" applyFont="0" applyFill="0" applyBorder="0" applyAlignment="0" applyProtection="0"/>
    <xf numFmtId="9" fontId="1" fillId="0" borderId="0" applyFont="0" applyFill="0" applyBorder="0" applyAlignment="0" applyProtection="0"/>
    <xf numFmtId="0" fontId="44" fillId="0" borderId="0"/>
    <xf numFmtId="0" fontId="1" fillId="0" borderId="0"/>
    <xf numFmtId="0" fontId="1" fillId="0" borderId="0"/>
    <xf numFmtId="43" fontId="21" fillId="0" borderId="0" applyFont="0" applyFill="0" applyBorder="0" applyAlignment="0" applyProtection="0"/>
    <xf numFmtId="0" fontId="1" fillId="0" borderId="0"/>
    <xf numFmtId="0" fontId="1" fillId="0" borderId="0"/>
    <xf numFmtId="0" fontId="6" fillId="0" borderId="0"/>
    <xf numFmtId="0" fontId="1" fillId="0" borderId="0"/>
    <xf numFmtId="0" fontId="1" fillId="0" borderId="0"/>
    <xf numFmtId="43" fontId="21" fillId="0" borderId="0" applyFont="0" applyFill="0" applyBorder="0" applyAlignment="0" applyProtection="0"/>
    <xf numFmtId="0" fontId="48" fillId="28" borderId="0" applyAlignment="0">
      <alignment horizontal="left"/>
    </xf>
    <xf numFmtId="9" fontId="21" fillId="0" borderId="0" applyFont="0" applyFill="0" applyBorder="0" applyAlignment="0" applyProtection="0"/>
    <xf numFmtId="0" fontId="21" fillId="0" borderId="0"/>
    <xf numFmtId="9" fontId="21" fillId="0" borderId="0" applyFont="0" applyFill="0" applyBorder="0" applyAlignment="0" applyProtection="0"/>
    <xf numFmtId="0" fontId="21" fillId="0" borderId="0"/>
    <xf numFmtId="0" fontId="47" fillId="4" borderId="0" applyNumberFormat="0" applyBorder="0" applyAlignment="0" applyProtection="0"/>
    <xf numFmtId="0" fontId="6" fillId="0" borderId="0"/>
    <xf numFmtId="0" fontId="6" fillId="0" borderId="0"/>
    <xf numFmtId="0" fontId="6" fillId="0" borderId="0"/>
    <xf numFmtId="0" fontId="21" fillId="0" borderId="0"/>
    <xf numFmtId="0" fontId="21" fillId="0" borderId="0"/>
    <xf numFmtId="43" fontId="1" fillId="0" borderId="0" applyFont="0" applyFill="0" applyBorder="0" applyAlignment="0" applyProtection="0"/>
    <xf numFmtId="43" fontId="21" fillId="0" borderId="0" applyFont="0" applyFill="0" applyBorder="0" applyAlignment="0" applyProtection="0"/>
    <xf numFmtId="0" fontId="21" fillId="0" borderId="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43" fontId="21" fillId="0" borderId="0" applyFont="0" applyFill="0" applyBorder="0" applyAlignment="0" applyProtection="0"/>
    <xf numFmtId="0" fontId="21" fillId="0" borderId="0"/>
    <xf numFmtId="9" fontId="21" fillId="0" borderId="0" applyFont="0" applyFill="0" applyBorder="0" applyAlignment="0" applyProtection="0"/>
    <xf numFmtId="9" fontId="21" fillId="0" borderId="0" applyFont="0" applyFill="0" applyBorder="0" applyAlignment="0" applyProtection="0"/>
    <xf numFmtId="43" fontId="1" fillId="0" borderId="0" applyFont="0" applyFill="0" applyBorder="0" applyAlignment="0" applyProtection="0"/>
    <xf numFmtId="0" fontId="62" fillId="0" borderId="0"/>
  </cellStyleXfs>
  <cellXfs count="370">
    <xf numFmtId="0" fontId="0" fillId="0" borderId="0" xfId="0"/>
    <xf numFmtId="0" fontId="21" fillId="0" borderId="0" xfId="2" applyFont="1" applyAlignment="1"/>
    <xf numFmtId="0" fontId="0" fillId="0" borderId="0" xfId="0" applyNumberFormat="1"/>
    <xf numFmtId="0" fontId="46" fillId="0" borderId="0" xfId="0" applyFont="1" applyBorder="1"/>
    <xf numFmtId="0" fontId="0" fillId="0" borderId="0" xfId="0" applyFont="1" applyBorder="1"/>
    <xf numFmtId="0" fontId="46" fillId="0" borderId="0" xfId="0" applyFont="1"/>
    <xf numFmtId="0" fontId="0" fillId="0" borderId="0" xfId="0" applyFont="1"/>
    <xf numFmtId="0" fontId="51" fillId="0" borderId="0" xfId="0" applyFont="1"/>
    <xf numFmtId="0" fontId="52" fillId="0" borderId="0" xfId="0" applyFont="1"/>
    <xf numFmtId="0" fontId="26" fillId="0" borderId="0" xfId="84" applyFont="1" applyAlignment="1" applyProtection="1"/>
    <xf numFmtId="0" fontId="53" fillId="0" borderId="0" xfId="1" applyFont="1" applyFill="1"/>
    <xf numFmtId="0" fontId="53" fillId="0" borderId="0" xfId="1" applyFont="1" applyFill="1" applyAlignment="1">
      <alignment horizontal="center"/>
    </xf>
    <xf numFmtId="0" fontId="21" fillId="0" borderId="0" xfId="1" applyFont="1" applyFill="1"/>
    <xf numFmtId="0" fontId="21" fillId="0" borderId="0" xfId="2" applyFont="1" applyFill="1" applyAlignment="1">
      <alignment horizontal="center"/>
    </xf>
    <xf numFmtId="0" fontId="21" fillId="0" borderId="0" xfId="2" applyFont="1" applyFill="1"/>
    <xf numFmtId="0" fontId="21" fillId="0" borderId="0" xfId="1" applyFont="1" applyFill="1" applyAlignment="1">
      <alignment horizontal="center"/>
    </xf>
    <xf numFmtId="2" fontId="21" fillId="0" borderId="0" xfId="1" applyNumberFormat="1" applyFont="1" applyFill="1" applyAlignment="1">
      <alignment horizontal="center"/>
    </xf>
    <xf numFmtId="0" fontId="53" fillId="0" borderId="0" xfId="6" applyFont="1" applyFill="1"/>
    <xf numFmtId="0" fontId="21" fillId="0" borderId="0" xfId="0" applyFont="1"/>
    <xf numFmtId="0" fontId="21" fillId="0" borderId="0" xfId="4" applyFont="1" applyFill="1" applyAlignment="1">
      <alignment horizontal="center"/>
    </xf>
    <xf numFmtId="1" fontId="21" fillId="0" borderId="0" xfId="2" applyNumberFormat="1" applyFont="1" applyFill="1" applyAlignment="1">
      <alignment horizontal="center"/>
    </xf>
    <xf numFmtId="0" fontId="21" fillId="0" borderId="0" xfId="2" applyFont="1" applyBorder="1" applyAlignment="1">
      <alignment horizontal="center"/>
    </xf>
    <xf numFmtId="164" fontId="21" fillId="0" borderId="0" xfId="2" applyNumberFormat="1" applyFont="1" applyFill="1" applyAlignment="1">
      <alignment horizontal="center"/>
    </xf>
    <xf numFmtId="0" fontId="21" fillId="0" borderId="0" xfId="2" applyFont="1"/>
    <xf numFmtId="0" fontId="53" fillId="0" borderId="0" xfId="10" applyFont="1" applyFill="1"/>
    <xf numFmtId="0" fontId="53" fillId="0" borderId="0" xfId="9" applyFont="1" applyFill="1"/>
    <xf numFmtId="0" fontId="53" fillId="0" borderId="0" xfId="153" applyFont="1" applyFill="1" applyBorder="1"/>
    <xf numFmtId="0" fontId="53" fillId="0" borderId="0" xfId="7" applyFont="1" applyFill="1"/>
    <xf numFmtId="0" fontId="53" fillId="0" borderId="0" xfId="8" applyFont="1" applyFill="1"/>
    <xf numFmtId="0" fontId="53" fillId="0" borderId="0" xfId="5" applyFont="1" applyFill="1"/>
    <xf numFmtId="0" fontId="53" fillId="0" borderId="0" xfId="4" applyFont="1" applyFill="1"/>
    <xf numFmtId="0" fontId="53" fillId="0" borderId="0" xfId="2" applyFont="1"/>
    <xf numFmtId="0" fontId="53" fillId="0" borderId="0" xfId="2" applyFont="1" applyFill="1"/>
    <xf numFmtId="0" fontId="53" fillId="0" borderId="0" xfId="96" applyFont="1" applyAlignment="1"/>
    <xf numFmtId="0" fontId="53" fillId="0" borderId="0" xfId="2" applyFont="1" applyAlignment="1"/>
    <xf numFmtId="0" fontId="26" fillId="0" borderId="0" xfId="84" applyFont="1" applyFill="1" applyAlignment="1" applyProtection="1">
      <alignment horizontal="center"/>
    </xf>
    <xf numFmtId="0" fontId="21" fillId="0" borderId="0" xfId="2" applyFont="1" applyBorder="1"/>
    <xf numFmtId="164" fontId="21" fillId="0" borderId="0" xfId="2" applyNumberFormat="1" applyFont="1" applyAlignment="1">
      <alignment horizontal="center"/>
    </xf>
    <xf numFmtId="0" fontId="53" fillId="0" borderId="0" xfId="2" applyFont="1" applyFill="1" applyAlignment="1">
      <alignment horizontal="center"/>
    </xf>
    <xf numFmtId="164" fontId="53" fillId="0" borderId="0" xfId="2" applyNumberFormat="1" applyFont="1" applyFill="1" applyAlignment="1">
      <alignment horizontal="center"/>
    </xf>
    <xf numFmtId="0" fontId="53" fillId="0" borderId="0" xfId="6" applyFont="1" applyFill="1" applyBorder="1" applyAlignment="1">
      <alignment horizontal="left" wrapText="1"/>
    </xf>
    <xf numFmtId="0" fontId="53" fillId="0" borderId="0" xfId="2" applyFont="1" applyFill="1" applyBorder="1"/>
    <xf numFmtId="164" fontId="21" fillId="0" borderId="0" xfId="2" applyNumberFormat="1" applyFont="1" applyFill="1"/>
    <xf numFmtId="0" fontId="21" fillId="0" borderId="0" xfId="2" applyFont="1" applyFill="1" applyBorder="1"/>
    <xf numFmtId="0" fontId="21" fillId="0" borderId="0" xfId="2" applyNumberFormat="1" applyFont="1" applyBorder="1"/>
    <xf numFmtId="164" fontId="21" fillId="0" borderId="0" xfId="1" applyNumberFormat="1" applyFont="1" applyFill="1" applyAlignment="1">
      <alignment horizontal="center"/>
    </xf>
    <xf numFmtId="0" fontId="21" fillId="0" borderId="0" xfId="1" applyFont="1" applyFill="1" applyBorder="1"/>
    <xf numFmtId="0" fontId="0" fillId="0" borderId="0" xfId="0" applyFont="1" applyAlignment="1"/>
    <xf numFmtId="0" fontId="53" fillId="0" borderId="0" xfId="96" applyFont="1" applyAlignment="1">
      <alignment wrapText="1"/>
    </xf>
    <xf numFmtId="0" fontId="21" fillId="0" borderId="0" xfId="108" applyFont="1" applyAlignment="1">
      <alignment horizontal="left"/>
    </xf>
    <xf numFmtId="0" fontId="21" fillId="0" borderId="0" xfId="108" applyNumberFormat="1" applyFont="1" applyBorder="1" applyAlignment="1">
      <alignment horizontal="center"/>
    </xf>
    <xf numFmtId="0" fontId="54" fillId="0" borderId="0" xfId="96" applyFont="1" applyAlignment="1"/>
    <xf numFmtId="0" fontId="53" fillId="0" borderId="0" xfId="154" applyFont="1" applyFill="1" applyAlignment="1">
      <alignment horizontal="center"/>
    </xf>
    <xf numFmtId="0" fontId="53" fillId="0" borderId="0" xfId="154" applyFont="1" applyFill="1"/>
    <xf numFmtId="0" fontId="21" fillId="0" borderId="0" xfId="2" applyFont="1" applyAlignment="1">
      <alignment horizontal="center"/>
    </xf>
    <xf numFmtId="0" fontId="21" fillId="0" borderId="0" xfId="2" applyFont="1" applyFill="1" applyAlignment="1"/>
    <xf numFmtId="0" fontId="0" fillId="0" borderId="0" xfId="0" applyFont="1" applyFill="1" applyAlignment="1">
      <alignment horizontal="center"/>
    </xf>
    <xf numFmtId="3" fontId="21" fillId="0" borderId="0" xfId="2" applyNumberFormat="1" applyFont="1" applyAlignment="1">
      <alignment horizontal="center"/>
    </xf>
    <xf numFmtId="0" fontId="53" fillId="0" borderId="0" xfId="4" applyFont="1" applyFill="1" applyAlignment="1">
      <alignment horizontal="center"/>
    </xf>
    <xf numFmtId="0" fontId="21" fillId="0" borderId="0" xfId="4" applyFont="1" applyFill="1"/>
    <xf numFmtId="0" fontId="21" fillId="0" borderId="0" xfId="4" applyFont="1" applyFill="1" applyBorder="1" applyAlignment="1">
      <alignment horizontal="center"/>
    </xf>
    <xf numFmtId="0" fontId="53" fillId="0" borderId="0" xfId="8" applyFont="1" applyFill="1" applyAlignment="1">
      <alignment horizontal="center"/>
    </xf>
    <xf numFmtId="0" fontId="21" fillId="0" borderId="0" xfId="7" applyFont="1" applyFill="1"/>
    <xf numFmtId="0" fontId="21" fillId="0" borderId="0" xfId="8" applyFont="1" applyFill="1"/>
    <xf numFmtId="0" fontId="21" fillId="0" borderId="0" xfId="8" applyFont="1" applyFill="1" applyAlignment="1">
      <alignment horizontal="center"/>
    </xf>
    <xf numFmtId="0" fontId="53" fillId="0" borderId="0" xfId="7" applyFont="1" applyFill="1" applyAlignment="1">
      <alignment horizontal="center"/>
    </xf>
    <xf numFmtId="0" fontId="21" fillId="0" borderId="0" xfId="7" applyFont="1" applyFill="1" applyAlignment="1">
      <alignment horizontal="center"/>
    </xf>
    <xf numFmtId="0" fontId="53" fillId="0" borderId="0" xfId="153" applyFont="1" applyFill="1" applyBorder="1" applyAlignment="1">
      <alignment horizontal="center"/>
    </xf>
    <xf numFmtId="0" fontId="26" fillId="0" borderId="0" xfId="84" applyFont="1" applyFill="1" applyBorder="1" applyAlignment="1" applyProtection="1">
      <alignment horizontal="center"/>
    </xf>
    <xf numFmtId="0" fontId="21" fillId="0" borderId="0" xfId="153" applyFont="1" applyFill="1" applyBorder="1" applyAlignment="1">
      <alignment horizontal="center"/>
    </xf>
    <xf numFmtId="0" fontId="21" fillId="0" borderId="0" xfId="106" applyFont="1" applyBorder="1"/>
    <xf numFmtId="0" fontId="21" fillId="0" borderId="0" xfId="106" applyFont="1" applyBorder="1" applyAlignment="1">
      <alignment horizontal="center"/>
    </xf>
    <xf numFmtId="0" fontId="53" fillId="0" borderId="0" xfId="9" applyFont="1" applyFill="1" applyAlignment="1">
      <alignment horizontal="center"/>
    </xf>
    <xf numFmtId="0" fontId="21" fillId="0" borderId="0" xfId="9" applyFont="1" applyFill="1"/>
    <xf numFmtId="0" fontId="21" fillId="0" borderId="0" xfId="9" applyFont="1" applyFill="1" applyAlignment="1">
      <alignment horizontal="center"/>
    </xf>
    <xf numFmtId="0" fontId="53" fillId="0" borderId="0" xfId="6" applyFont="1" applyFill="1" applyBorder="1" applyAlignment="1">
      <alignment horizontal="center" wrapText="1"/>
    </xf>
    <xf numFmtId="164" fontId="53" fillId="0" borderId="0" xfId="6" applyNumberFormat="1" applyFont="1" applyFill="1" applyBorder="1" applyAlignment="1">
      <alignment horizontal="center" wrapText="1"/>
    </xf>
    <xf numFmtId="164" fontId="0" fillId="0" borderId="0" xfId="0" applyNumberFormat="1" applyFont="1" applyAlignment="1">
      <alignment horizontal="center"/>
    </xf>
    <xf numFmtId="0" fontId="0" fillId="0" borderId="0" xfId="0" applyFont="1" applyAlignment="1">
      <alignment horizontal="center"/>
    </xf>
    <xf numFmtId="0" fontId="53" fillId="0" borderId="0" xfId="2" applyFont="1" applyBorder="1" applyAlignment="1">
      <alignment horizontal="center" vertical="top" wrapText="1"/>
    </xf>
    <xf numFmtId="0" fontId="21" fillId="0" borderId="0" xfId="2" applyFont="1" applyBorder="1" applyAlignment="1">
      <alignment horizontal="left" indent="7"/>
    </xf>
    <xf numFmtId="0" fontId="21" fillId="0" borderId="0" xfId="6" applyFont="1" applyFill="1"/>
    <xf numFmtId="0" fontId="21" fillId="0" borderId="0" xfId="6" applyFont="1" applyFill="1" applyAlignment="1">
      <alignment horizontal="center"/>
    </xf>
    <xf numFmtId="0" fontId="21" fillId="0" borderId="0" xfId="1" applyFont="1" applyFill="1" applyBorder="1" applyAlignment="1">
      <alignment horizontal="center"/>
    </xf>
    <xf numFmtId="0" fontId="53" fillId="29" borderId="0" xfId="0" applyFont="1" applyFill="1"/>
    <xf numFmtId="0" fontId="53" fillId="29" borderId="0" xfId="84" applyFont="1" applyFill="1" applyAlignment="1" applyProtection="1"/>
    <xf numFmtId="0" fontId="21" fillId="0" borderId="0" xfId="6" applyFont="1" applyFill="1" applyBorder="1"/>
    <xf numFmtId="1" fontId="21" fillId="0" borderId="0" xfId="6" applyNumberFormat="1" applyFont="1" applyFill="1" applyBorder="1"/>
    <xf numFmtId="0" fontId="21" fillId="0" borderId="0" xfId="6" applyFont="1" applyFill="1" applyBorder="1" applyAlignment="1">
      <alignment horizontal="center"/>
    </xf>
    <xf numFmtId="0" fontId="21" fillId="0" borderId="0" xfId="6" applyFont="1" applyFill="1" applyBorder="1" applyAlignment="1">
      <alignment horizontal="left" vertical="center"/>
    </xf>
    <xf numFmtId="0" fontId="21" fillId="0" borderId="0" xfId="2"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xf numFmtId="0" fontId="21" fillId="0" borderId="0" xfId="6" applyFont="1" applyFill="1" applyBorder="1" applyAlignment="1">
      <alignment horizontal="right"/>
    </xf>
    <xf numFmtId="0" fontId="0" fillId="0" borderId="0" xfId="0" applyNumberFormat="1" applyFont="1" applyFill="1" applyBorder="1" applyAlignment="1">
      <alignment horizontal="right"/>
    </xf>
    <xf numFmtId="0" fontId="21" fillId="0" borderId="0" xfId="10" applyFont="1" applyFill="1" applyAlignment="1">
      <alignment horizontal="left" vertical="center"/>
    </xf>
    <xf numFmtId="0" fontId="21" fillId="0" borderId="0" xfId="10" applyFont="1" applyFill="1" applyAlignment="1">
      <alignment horizontal="right" vertical="center"/>
    </xf>
    <xf numFmtId="1" fontId="21" fillId="0" borderId="0" xfId="2" applyNumberFormat="1" applyFont="1" applyFill="1" applyBorder="1" applyAlignment="1">
      <alignment vertical="center"/>
    </xf>
    <xf numFmtId="1" fontId="21" fillId="0" borderId="0" xfId="10" applyNumberFormat="1" applyFont="1" applyFill="1" applyBorder="1" applyAlignment="1">
      <alignment vertical="center"/>
    </xf>
    <xf numFmtId="0" fontId="53" fillId="0" borderId="0" xfId="10" applyFont="1" applyFill="1" applyAlignment="1">
      <alignment horizontal="left" vertical="top"/>
    </xf>
    <xf numFmtId="0" fontId="21" fillId="0" borderId="12" xfId="2" applyFont="1" applyFill="1" applyBorder="1" applyAlignment="1">
      <alignment horizontal="left" vertical="center"/>
    </xf>
    <xf numFmtId="1" fontId="21" fillId="0" borderId="12" xfId="2" applyNumberFormat="1" applyFont="1" applyFill="1" applyBorder="1" applyAlignment="1">
      <alignment vertical="center"/>
    </xf>
    <xf numFmtId="1" fontId="21" fillId="0" borderId="12" xfId="10" applyNumberFormat="1" applyFont="1" applyFill="1" applyBorder="1" applyAlignment="1">
      <alignment vertical="center"/>
    </xf>
    <xf numFmtId="0" fontId="21" fillId="0" borderId="13" xfId="2" applyFont="1" applyFill="1" applyBorder="1" applyAlignment="1">
      <alignment horizontal="left" vertical="center"/>
    </xf>
    <xf numFmtId="1" fontId="21" fillId="0" borderId="13" xfId="2" applyNumberFormat="1" applyFont="1" applyFill="1" applyBorder="1" applyAlignment="1">
      <alignment vertical="center"/>
    </xf>
    <xf numFmtId="1" fontId="21" fillId="0" borderId="13" xfId="10" applyNumberFormat="1" applyFont="1" applyFill="1" applyBorder="1" applyAlignment="1">
      <alignment vertical="center"/>
    </xf>
    <xf numFmtId="0" fontId="53" fillId="0" borderId="0" xfId="6" applyFont="1" applyFill="1" applyAlignment="1">
      <alignment horizontal="left" vertical="center" wrapText="1"/>
    </xf>
    <xf numFmtId="0" fontId="21" fillId="0" borderId="0" xfId="10" applyFont="1" applyFill="1" applyBorder="1" applyAlignment="1">
      <alignment horizontal="left" vertical="center"/>
    </xf>
    <xf numFmtId="0" fontId="21" fillId="0" borderId="0" xfId="10" applyFont="1" applyFill="1" applyBorder="1" applyAlignment="1">
      <alignment vertical="center"/>
    </xf>
    <xf numFmtId="0" fontId="53" fillId="0" borderId="0" xfId="6" applyFont="1" applyFill="1" applyAlignment="1">
      <alignment horizontal="center"/>
    </xf>
    <xf numFmtId="0" fontId="55" fillId="30" borderId="10" xfId="6" applyFont="1" applyFill="1" applyBorder="1" applyAlignment="1">
      <alignment horizontal="center" vertical="center"/>
    </xf>
    <xf numFmtId="0" fontId="21" fillId="30" borderId="0" xfId="10" applyFont="1" applyFill="1" applyAlignment="1">
      <alignment horizontal="left" vertical="center"/>
    </xf>
    <xf numFmtId="0" fontId="55" fillId="30" borderId="0" xfId="2" applyFont="1" applyFill="1" applyBorder="1" applyAlignment="1">
      <alignment horizontal="center"/>
    </xf>
    <xf numFmtId="0" fontId="55" fillId="30" borderId="0" xfId="2" applyFont="1" applyFill="1" applyBorder="1" applyAlignment="1">
      <alignment horizontal="left" vertical="center"/>
    </xf>
    <xf numFmtId="0" fontId="55" fillId="30" borderId="0" xfId="6" applyFont="1" applyFill="1" applyBorder="1" applyAlignment="1">
      <alignment horizontal="center" vertical="center"/>
    </xf>
    <xf numFmtId="1" fontId="21" fillId="0" borderId="14" xfId="2" applyNumberFormat="1" applyFont="1" applyFill="1" applyBorder="1" applyAlignment="1">
      <alignment vertical="center"/>
    </xf>
    <xf numFmtId="1" fontId="21" fillId="0" borderId="14" xfId="10" applyNumberFormat="1" applyFont="1" applyFill="1" applyBorder="1" applyAlignment="1">
      <alignment vertical="center"/>
    </xf>
    <xf numFmtId="0" fontId="21" fillId="0" borderId="14" xfId="2" applyFont="1" applyFill="1" applyBorder="1" applyAlignment="1">
      <alignment horizontal="left" vertical="center"/>
    </xf>
    <xf numFmtId="0" fontId="21" fillId="0" borderId="15" xfId="2" applyFont="1" applyFill="1" applyBorder="1" applyAlignment="1">
      <alignment horizontal="left" vertical="center"/>
    </xf>
    <xf numFmtId="1" fontId="21" fillId="0" borderId="15" xfId="2" applyNumberFormat="1" applyFont="1" applyFill="1" applyBorder="1" applyAlignment="1">
      <alignment vertical="center"/>
    </xf>
    <xf numFmtId="1" fontId="21" fillId="0" borderId="15" xfId="10" applyNumberFormat="1" applyFont="1" applyFill="1" applyBorder="1" applyAlignment="1">
      <alignment vertical="center"/>
    </xf>
    <xf numFmtId="1" fontId="21" fillId="0" borderId="17" xfId="2" applyNumberFormat="1" applyFont="1" applyFill="1" applyBorder="1" applyAlignment="1">
      <alignment vertical="center"/>
    </xf>
    <xf numFmtId="1" fontId="21" fillId="0" borderId="17" xfId="10" applyNumberFormat="1" applyFont="1" applyFill="1" applyBorder="1" applyAlignment="1">
      <alignment vertical="center"/>
    </xf>
    <xf numFmtId="0" fontId="21" fillId="0" borderId="18" xfId="10" applyFont="1" applyFill="1" applyBorder="1" applyAlignment="1">
      <alignment horizontal="left" vertical="center"/>
    </xf>
    <xf numFmtId="0" fontId="21" fillId="0" borderId="17" xfId="2" applyFont="1" applyFill="1" applyBorder="1" applyAlignment="1">
      <alignment horizontal="left" vertical="center"/>
    </xf>
    <xf numFmtId="0" fontId="21" fillId="0" borderId="18" xfId="2" applyFont="1" applyFill="1" applyBorder="1" applyAlignment="1">
      <alignment horizontal="left" vertical="center"/>
    </xf>
    <xf numFmtId="1" fontId="21" fillId="0" borderId="18" xfId="2" applyNumberFormat="1" applyFont="1" applyFill="1" applyBorder="1" applyAlignment="1">
      <alignment vertical="center"/>
    </xf>
    <xf numFmtId="1" fontId="21" fillId="0" borderId="18" xfId="10" applyNumberFormat="1" applyFont="1" applyFill="1" applyBorder="1" applyAlignment="1">
      <alignment vertical="center"/>
    </xf>
    <xf numFmtId="3" fontId="21" fillId="0" borderId="18" xfId="2" applyNumberFormat="1" applyFont="1" applyFill="1" applyBorder="1" applyAlignment="1">
      <alignment horizontal="left" vertical="center"/>
    </xf>
    <xf numFmtId="0" fontId="21" fillId="0" borderId="17" xfId="10" applyFont="1" applyFill="1" applyBorder="1" applyAlignment="1">
      <alignment horizontal="left" vertical="center"/>
    </xf>
    <xf numFmtId="0" fontId="21" fillId="0" borderId="17" xfId="10" applyFont="1" applyFill="1" applyBorder="1" applyAlignment="1">
      <alignment vertical="center"/>
    </xf>
    <xf numFmtId="0" fontId="55" fillId="30" borderId="10" xfId="2" applyFont="1" applyFill="1" applyBorder="1" applyAlignment="1">
      <alignment horizontal="center"/>
    </xf>
    <xf numFmtId="0" fontId="55" fillId="30" borderId="0" xfId="2" applyFont="1" applyFill="1" applyBorder="1" applyAlignment="1">
      <alignment horizontal="center"/>
    </xf>
    <xf numFmtId="0" fontId="55" fillId="30" borderId="0" xfId="6" applyFont="1" applyFill="1" applyBorder="1" applyAlignment="1">
      <alignment horizontal="right" vertical="center"/>
    </xf>
    <xf numFmtId="0" fontId="53" fillId="0" borderId="0" xfId="4" applyFont="1" applyFill="1" applyAlignment="1">
      <alignment horizontal="center"/>
    </xf>
    <xf numFmtId="0" fontId="57" fillId="0" borderId="0" xfId="6" applyFont="1" applyFill="1"/>
    <xf numFmtId="0" fontId="21" fillId="0" borderId="0" xfId="6" applyFont="1" applyFill="1" applyBorder="1" applyAlignment="1">
      <alignment horizontal="left" wrapText="1"/>
    </xf>
    <xf numFmtId="0" fontId="55" fillId="30" borderId="17" xfId="2" applyFont="1" applyFill="1" applyBorder="1" applyAlignment="1">
      <alignment horizontal="center"/>
    </xf>
    <xf numFmtId="164" fontId="55" fillId="30" borderId="17" xfId="2" applyNumberFormat="1" applyFont="1" applyFill="1" applyBorder="1" applyAlignment="1">
      <alignment horizontal="center" wrapText="1"/>
    </xf>
    <xf numFmtId="0" fontId="55" fillId="30" borderId="17" xfId="153" applyFont="1" applyFill="1" applyBorder="1" applyAlignment="1">
      <alignment horizontal="center"/>
    </xf>
    <xf numFmtId="0" fontId="21" fillId="0" borderId="0" xfId="6" applyFont="1" applyFill="1" applyAlignment="1">
      <alignment horizontal="left" vertical="center" wrapText="1"/>
    </xf>
    <xf numFmtId="0" fontId="21" fillId="0" borderId="0" xfId="2" applyFont="1" applyFill="1" applyAlignment="1">
      <alignment horizontal="left" wrapText="1"/>
    </xf>
    <xf numFmtId="0" fontId="21" fillId="0" borderId="0" xfId="6" applyFont="1" applyFill="1" applyAlignment="1">
      <alignment horizontal="left" wrapText="1"/>
    </xf>
    <xf numFmtId="0" fontId="21" fillId="0" borderId="0" xfId="10" applyFont="1" applyFill="1" applyAlignment="1">
      <alignment horizontal="left" vertical="top"/>
    </xf>
    <xf numFmtId="0" fontId="21" fillId="0" borderId="0" xfId="10" applyFont="1" applyFill="1" applyAlignment="1">
      <alignment horizontal="left" vertical="top" wrapText="1"/>
    </xf>
    <xf numFmtId="0" fontId="21" fillId="0" borderId="0" xfId="6" applyFont="1" applyFill="1" applyAlignment="1">
      <alignment wrapText="1"/>
    </xf>
    <xf numFmtId="0" fontId="55" fillId="30" borderId="17" xfId="9" applyFont="1" applyFill="1" applyBorder="1" applyAlignment="1">
      <alignment horizontal="center"/>
    </xf>
    <xf numFmtId="0" fontId="55" fillId="30" borderId="22" xfId="153" applyFont="1" applyFill="1" applyBorder="1" applyAlignment="1">
      <alignment horizontal="center"/>
    </xf>
    <xf numFmtId="0" fontId="55" fillId="30" borderId="23" xfId="153" applyFont="1" applyFill="1" applyBorder="1" applyAlignment="1">
      <alignment horizontal="center"/>
    </xf>
    <xf numFmtId="0" fontId="21" fillId="0" borderId="19" xfId="2" applyFont="1" applyBorder="1"/>
    <xf numFmtId="0" fontId="21" fillId="0" borderId="19" xfId="2" applyFont="1" applyFill="1" applyBorder="1"/>
    <xf numFmtId="164" fontId="21" fillId="0" borderId="0" xfId="7" applyNumberFormat="1" applyFont="1" applyFill="1"/>
    <xf numFmtId="0" fontId="55" fillId="30" borderId="0" xfId="7" applyFont="1" applyFill="1" applyAlignment="1">
      <alignment horizontal="center"/>
    </xf>
    <xf numFmtId="0" fontId="21" fillId="0" borderId="0" xfId="2" applyFont="1" applyFill="1" applyBorder="1" applyAlignment="1">
      <alignment horizontal="right"/>
    </xf>
    <xf numFmtId="2" fontId="21" fillId="0" borderId="0" xfId="2" applyNumberFormat="1" applyFont="1" applyFill="1" applyBorder="1" applyAlignment="1">
      <alignment horizontal="right"/>
    </xf>
    <xf numFmtId="164" fontId="21" fillId="0" borderId="0" xfId="2" applyNumberFormat="1" applyFont="1" applyFill="1" applyAlignment="1">
      <alignment horizontal="right"/>
    </xf>
    <xf numFmtId="0" fontId="21" fillId="0" borderId="0" xfId="2" applyFont="1" applyFill="1" applyAlignment="1">
      <alignment horizontal="right"/>
    </xf>
    <xf numFmtId="3" fontId="21" fillId="0" borderId="0" xfId="2" applyNumberFormat="1" applyFont="1" applyFill="1" applyAlignment="1">
      <alignment horizontal="right"/>
    </xf>
    <xf numFmtId="1" fontId="21" fillId="0" borderId="0" xfId="2" applyNumberFormat="1" applyFont="1" applyFill="1" applyAlignment="1">
      <alignment horizontal="right"/>
    </xf>
    <xf numFmtId="3" fontId="21" fillId="0" borderId="0" xfId="108" applyNumberFormat="1" applyFont="1" applyBorder="1" applyAlignment="1">
      <alignment horizontal="right" vertical="center"/>
    </xf>
    <xf numFmtId="164" fontId="21" fillId="0" borderId="0" xfId="108" applyNumberFormat="1" applyFont="1" applyBorder="1" applyAlignment="1">
      <alignment horizontal="right" vertical="center"/>
    </xf>
    <xf numFmtId="3" fontId="0" fillId="0" borderId="0" xfId="0" applyNumberFormat="1" applyFont="1" applyAlignment="1">
      <alignment horizontal="right"/>
    </xf>
    <xf numFmtId="164" fontId="0" fillId="0" borderId="0" xfId="0" applyNumberFormat="1" applyFont="1" applyAlignment="1">
      <alignment horizontal="right"/>
    </xf>
    <xf numFmtId="0" fontId="0" fillId="0" borderId="0" xfId="0" applyFont="1" applyAlignment="1">
      <alignment horizontal="right"/>
    </xf>
    <xf numFmtId="0" fontId="21" fillId="0" borderId="0" xfId="108" applyNumberFormat="1" applyFont="1" applyAlignment="1">
      <alignment horizontal="right"/>
    </xf>
    <xf numFmtId="164" fontId="21" fillId="0" borderId="0" xfId="108" applyNumberFormat="1" applyFont="1" applyAlignment="1">
      <alignment horizontal="right"/>
    </xf>
    <xf numFmtId="0" fontId="21" fillId="0" borderId="0" xfId="108" applyNumberFormat="1" applyFont="1" applyFill="1" applyAlignment="1">
      <alignment horizontal="right"/>
    </xf>
    <xf numFmtId="164" fontId="21" fillId="0" borderId="0" xfId="108" applyNumberFormat="1" applyFont="1" applyFill="1" applyAlignment="1">
      <alignment horizontal="right"/>
    </xf>
    <xf numFmtId="164" fontId="21" fillId="0" borderId="0" xfId="93" applyNumberFormat="1" applyFont="1" applyAlignment="1">
      <alignment horizontal="right"/>
    </xf>
    <xf numFmtId="0" fontId="21" fillId="0" borderId="0" xfId="9" applyFont="1" applyFill="1" applyAlignment="1">
      <alignment horizontal="right"/>
    </xf>
    <xf numFmtId="164" fontId="21" fillId="0" borderId="0" xfId="9" applyNumberFormat="1" applyFont="1" applyFill="1" applyAlignment="1">
      <alignment horizontal="right"/>
    </xf>
    <xf numFmtId="0" fontId="21" fillId="0" borderId="0" xfId="2" applyFont="1" applyBorder="1" applyAlignment="1">
      <alignment horizontal="right"/>
    </xf>
    <xf numFmtId="0" fontId="21" fillId="0" borderId="20" xfId="2" applyFont="1" applyBorder="1" applyAlignment="1">
      <alignment horizontal="right"/>
    </xf>
    <xf numFmtId="0" fontId="21" fillId="0" borderId="21" xfId="2" applyFont="1" applyBorder="1" applyAlignment="1">
      <alignment horizontal="right"/>
    </xf>
    <xf numFmtId="0" fontId="21" fillId="0" borderId="0" xfId="7" applyFont="1" applyFill="1" applyAlignment="1">
      <alignment horizontal="right"/>
    </xf>
    <xf numFmtId="0" fontId="21" fillId="0" borderId="0" xfId="8" applyFont="1" applyFill="1" applyAlignment="1">
      <alignment horizontal="right"/>
    </xf>
    <xf numFmtId="0" fontId="53" fillId="0" borderId="0" xfId="5" applyFont="1" applyFill="1" applyAlignment="1">
      <alignment horizontal="left" vertical="center"/>
    </xf>
    <xf numFmtId="0" fontId="21" fillId="0" borderId="0" xfId="2" applyFont="1" applyFill="1" applyAlignment="1">
      <alignment horizontal="left" vertical="center"/>
    </xf>
    <xf numFmtId="0" fontId="21" fillId="0" borderId="0" xfId="2" quotePrefix="1" applyFont="1" applyFill="1" applyAlignment="1">
      <alignment horizontal="left" vertical="center"/>
    </xf>
    <xf numFmtId="0" fontId="21" fillId="0" borderId="0" xfId="2" quotePrefix="1" applyNumberFormat="1" applyFont="1" applyFill="1" applyAlignment="1">
      <alignment horizontal="left" vertical="center"/>
    </xf>
    <xf numFmtId="0" fontId="5" fillId="30" borderId="0" xfId="2" applyFont="1" applyFill="1"/>
    <xf numFmtId="0" fontId="55" fillId="30" borderId="0" xfId="4" applyFont="1" applyFill="1" applyBorder="1" applyAlignment="1">
      <alignment horizontal="center"/>
    </xf>
    <xf numFmtId="0" fontId="21" fillId="30" borderId="0" xfId="4" applyFont="1" applyFill="1"/>
    <xf numFmtId="0" fontId="55" fillId="30" borderId="0" xfId="4" applyFont="1" applyFill="1" applyAlignment="1">
      <alignment horizontal="center"/>
    </xf>
    <xf numFmtId="0" fontId="55" fillId="30" borderId="17" xfId="4" applyFont="1" applyFill="1" applyBorder="1" applyAlignment="1">
      <alignment horizontal="center"/>
    </xf>
    <xf numFmtId="0" fontId="21" fillId="0" borderId="17" xfId="4" applyFont="1" applyFill="1" applyBorder="1"/>
    <xf numFmtId="0" fontId="21" fillId="0" borderId="17" xfId="4" applyFont="1" applyFill="1" applyBorder="1" applyAlignment="1">
      <alignment horizontal="center"/>
    </xf>
    <xf numFmtId="0" fontId="21" fillId="0" borderId="18" xfId="4" applyFont="1" applyFill="1" applyBorder="1"/>
    <xf numFmtId="0" fontId="21" fillId="0" borderId="18" xfId="4" applyFont="1" applyFill="1" applyBorder="1" applyAlignment="1">
      <alignment horizontal="center"/>
    </xf>
    <xf numFmtId="0" fontId="21" fillId="0" borderId="0" xfId="4" applyFont="1" applyFill="1" applyBorder="1"/>
    <xf numFmtId="0" fontId="55" fillId="30" borderId="24" xfId="2" applyFont="1" applyFill="1" applyBorder="1" applyAlignment="1">
      <alignment horizontal="center"/>
    </xf>
    <xf numFmtId="0" fontId="21" fillId="0" borderId="0" xfId="154" applyFont="1" applyFill="1"/>
    <xf numFmtId="0" fontId="58" fillId="0" borderId="0" xfId="2" applyFont="1"/>
    <xf numFmtId="0" fontId="55" fillId="30" borderId="0" xfId="154" applyFont="1" applyFill="1" applyBorder="1" applyAlignment="1">
      <alignment horizontal="center"/>
    </xf>
    <xf numFmtId="0" fontId="59" fillId="30" borderId="0" xfId="153" applyFont="1" applyFill="1" applyBorder="1" applyAlignment="1">
      <alignment wrapText="1"/>
    </xf>
    <xf numFmtId="0" fontId="21" fillId="0" borderId="20" xfId="108" applyNumberFormat="1" applyFont="1" applyBorder="1" applyAlignment="1">
      <alignment horizontal="center"/>
    </xf>
    <xf numFmtId="0" fontId="21" fillId="0" borderId="21" xfId="108" applyNumberFormat="1" applyFont="1" applyBorder="1" applyAlignment="1">
      <alignment horizontal="center"/>
    </xf>
    <xf numFmtId="0" fontId="21" fillId="0" borderId="20" xfId="96" applyFont="1" applyBorder="1" applyAlignment="1">
      <alignment horizontal="center" wrapText="1"/>
    </xf>
    <xf numFmtId="0" fontId="21" fillId="0" borderId="0" xfId="96" applyFont="1" applyBorder="1" applyAlignment="1">
      <alignment horizontal="center" wrapText="1"/>
    </xf>
    <xf numFmtId="0" fontId="21" fillId="0" borderId="21" xfId="96" applyFont="1" applyBorder="1" applyAlignment="1">
      <alignment horizontal="center" wrapText="1"/>
    </xf>
    <xf numFmtId="0" fontId="21" fillId="0" borderId="0" xfId="6" applyFont="1" applyFill="1" applyAlignment="1"/>
    <xf numFmtId="164" fontId="55" fillId="30" borderId="0" xfId="2" applyNumberFormat="1" applyFont="1" applyFill="1" applyBorder="1" applyAlignment="1">
      <alignment horizontal="center" wrapText="1"/>
    </xf>
    <xf numFmtId="164" fontId="21" fillId="0" borderId="0" xfId="2" applyNumberFormat="1" applyFont="1" applyAlignment="1">
      <alignment horizontal="right"/>
    </xf>
    <xf numFmtId="0" fontId="21" fillId="0" borderId="0" xfId="2" applyNumberFormat="1" applyFont="1" applyBorder="1" applyAlignment="1">
      <alignment horizontal="right"/>
    </xf>
    <xf numFmtId="0" fontId="53" fillId="29" borderId="0" xfId="2" applyFont="1" applyFill="1" applyBorder="1"/>
    <xf numFmtId="164" fontId="53" fillId="29" borderId="0" xfId="2" applyNumberFormat="1" applyFont="1" applyFill="1" applyBorder="1" applyAlignment="1">
      <alignment horizontal="right"/>
    </xf>
    <xf numFmtId="0" fontId="53" fillId="29" borderId="16" xfId="2" applyFont="1" applyFill="1" applyBorder="1"/>
    <xf numFmtId="0" fontId="53" fillId="29" borderId="16" xfId="2" applyNumberFormat="1" applyFont="1" applyFill="1" applyBorder="1" applyAlignment="1">
      <alignment horizontal="right"/>
    </xf>
    <xf numFmtId="164" fontId="53" fillId="29" borderId="16" xfId="2" applyNumberFormat="1" applyFont="1" applyFill="1" applyBorder="1" applyAlignment="1">
      <alignment horizontal="right"/>
    </xf>
    <xf numFmtId="164" fontId="46" fillId="29" borderId="16" xfId="0" applyNumberFormat="1" applyFont="1" applyFill="1" applyBorder="1" applyAlignment="1">
      <alignment horizontal="right"/>
    </xf>
    <xf numFmtId="0" fontId="55" fillId="30" borderId="18" xfId="2" applyFont="1" applyFill="1" applyBorder="1" applyAlignment="1">
      <alignment horizontal="center"/>
    </xf>
    <xf numFmtId="0" fontId="55" fillId="30" borderId="18" xfId="2" applyFont="1" applyFill="1" applyBorder="1" applyAlignment="1">
      <alignment horizontal="center" wrapText="1"/>
    </xf>
    <xf numFmtId="0" fontId="21" fillId="0" borderId="0" xfId="1" applyFont="1" applyFill="1" applyBorder="1" applyAlignment="1">
      <alignment horizontal="right"/>
    </xf>
    <xf numFmtId="0" fontId="53" fillId="29" borderId="16" xfId="1" applyFont="1" applyFill="1" applyBorder="1"/>
    <xf numFmtId="0" fontId="53" fillId="29" borderId="16" xfId="2" applyFont="1" applyFill="1" applyBorder="1" applyAlignment="1">
      <alignment horizontal="right"/>
    </xf>
    <xf numFmtId="2" fontId="53" fillId="29" borderId="16" xfId="2" applyNumberFormat="1" applyFont="1" applyFill="1" applyBorder="1" applyAlignment="1">
      <alignment horizontal="right"/>
    </xf>
    <xf numFmtId="0" fontId="46" fillId="0" borderId="0" xfId="0" applyNumberFormat="1" applyFont="1" applyFill="1" applyBorder="1"/>
    <xf numFmtId="0" fontId="55" fillId="30" borderId="25" xfId="3" applyFont="1" applyFill="1" applyBorder="1" applyAlignment="1">
      <alignment horizontal="center"/>
    </xf>
    <xf numFmtId="0" fontId="55" fillId="30" borderId="17" xfId="6" applyFont="1" applyFill="1" applyBorder="1"/>
    <xf numFmtId="0" fontId="55" fillId="30" borderId="18" xfId="2" applyFont="1" applyFill="1" applyBorder="1" applyAlignment="1">
      <alignment horizontal="left" vertical="center"/>
    </xf>
    <xf numFmtId="0" fontId="55" fillId="30" borderId="25" xfId="6" applyFont="1" applyFill="1" applyBorder="1" applyAlignment="1">
      <alignment horizontal="center" vertical="center"/>
    </xf>
    <xf numFmtId="0" fontId="55" fillId="30" borderId="18" xfId="6" applyFont="1" applyFill="1" applyBorder="1" applyAlignment="1">
      <alignment horizontal="center" vertical="center"/>
    </xf>
    <xf numFmtId="0" fontId="53" fillId="29" borderId="16" xfId="108" applyFont="1" applyFill="1" applyBorder="1" applyAlignment="1">
      <alignment horizontal="left"/>
    </xf>
    <xf numFmtId="0" fontId="53" fillId="29" borderId="26" xfId="108" applyNumberFormat="1" applyFont="1" applyFill="1" applyBorder="1" applyAlignment="1">
      <alignment horizontal="center"/>
    </xf>
    <xf numFmtId="0" fontId="53" fillId="29" borderId="16" xfId="108" applyNumberFormat="1" applyFont="1" applyFill="1" applyBorder="1" applyAlignment="1">
      <alignment horizontal="center"/>
    </xf>
    <xf numFmtId="0" fontId="53" fillId="29" borderId="28" xfId="108" applyNumberFormat="1" applyFont="1" applyFill="1" applyBorder="1" applyAlignment="1">
      <alignment horizontal="center"/>
    </xf>
    <xf numFmtId="0" fontId="53" fillId="29" borderId="26" xfId="96" applyFont="1" applyFill="1" applyBorder="1" applyAlignment="1">
      <alignment horizontal="center" wrapText="1"/>
    </xf>
    <xf numFmtId="0" fontId="53" fillId="29" borderId="16" xfId="96" applyFont="1" applyFill="1" applyBorder="1" applyAlignment="1">
      <alignment horizontal="center" wrapText="1"/>
    </xf>
    <xf numFmtId="0" fontId="53" fillId="29" borderId="28" xfId="96" applyFont="1" applyFill="1" applyBorder="1" applyAlignment="1">
      <alignment horizontal="center" wrapText="1"/>
    </xf>
    <xf numFmtId="0" fontId="53" fillId="29" borderId="17" xfId="2" applyFont="1" applyFill="1" applyBorder="1"/>
    <xf numFmtId="0" fontId="53" fillId="29" borderId="17" xfId="2" applyFont="1" applyFill="1" applyBorder="1" applyAlignment="1">
      <alignment horizontal="center"/>
    </xf>
    <xf numFmtId="0" fontId="53" fillId="29" borderId="0" xfId="2" applyFont="1" applyFill="1" applyBorder="1" applyAlignment="1">
      <alignment horizontal="center"/>
    </xf>
    <xf numFmtId="0" fontId="53" fillId="29" borderId="18" xfId="2" applyFont="1" applyFill="1" applyBorder="1"/>
    <xf numFmtId="0" fontId="53" fillId="29" borderId="18" xfId="2" applyFont="1" applyFill="1" applyBorder="1" applyAlignment="1">
      <alignment horizontal="center"/>
    </xf>
    <xf numFmtId="3" fontId="53" fillId="29" borderId="16" xfId="2" applyNumberFormat="1" applyFont="1" applyFill="1" applyBorder="1" applyAlignment="1">
      <alignment horizontal="center"/>
    </xf>
    <xf numFmtId="164" fontId="53" fillId="29" borderId="16" xfId="2" applyNumberFormat="1" applyFont="1" applyFill="1" applyBorder="1" applyAlignment="1">
      <alignment horizontal="center"/>
    </xf>
    <xf numFmtId="0" fontId="53" fillId="29" borderId="16" xfId="4" applyFont="1" applyFill="1" applyBorder="1"/>
    <xf numFmtId="0" fontId="53" fillId="29" borderId="16" xfId="4" applyFont="1" applyFill="1" applyBorder="1" applyAlignment="1">
      <alignment horizontal="center"/>
    </xf>
    <xf numFmtId="0" fontId="53" fillId="29" borderId="16" xfId="4" quotePrefix="1" applyFont="1" applyFill="1" applyBorder="1" applyAlignment="1">
      <alignment horizontal="center"/>
    </xf>
    <xf numFmtId="0" fontId="53" fillId="29" borderId="17" xfId="2" applyFont="1" applyFill="1" applyBorder="1" applyAlignment="1">
      <alignment horizontal="right"/>
    </xf>
    <xf numFmtId="0" fontId="53" fillId="29" borderId="0" xfId="2" applyFont="1" applyFill="1" applyBorder="1" applyAlignment="1">
      <alignment horizontal="right"/>
    </xf>
    <xf numFmtId="0" fontId="53" fillId="29" borderId="18" xfId="2" applyFont="1" applyFill="1" applyBorder="1" applyAlignment="1">
      <alignment horizontal="right"/>
    </xf>
    <xf numFmtId="0" fontId="53" fillId="29" borderId="17" xfId="7" applyFont="1" applyFill="1" applyBorder="1"/>
    <xf numFmtId="164" fontId="53" fillId="29" borderId="17" xfId="7" applyNumberFormat="1" applyFont="1" applyFill="1" applyBorder="1"/>
    <xf numFmtId="0" fontId="53" fillId="29" borderId="0" xfId="7" applyFont="1" applyFill="1" applyBorder="1"/>
    <xf numFmtId="164" fontId="53" fillId="29" borderId="0" xfId="7" applyNumberFormat="1" applyFont="1" applyFill="1" applyBorder="1"/>
    <xf numFmtId="0" fontId="53" fillId="29" borderId="18" xfId="7" applyFont="1" applyFill="1" applyBorder="1"/>
    <xf numFmtId="164" fontId="53" fillId="29" borderId="18" xfId="7" applyNumberFormat="1" applyFont="1" applyFill="1" applyBorder="1"/>
    <xf numFmtId="0" fontId="53" fillId="29" borderId="27" xfId="106" applyFont="1" applyFill="1" applyBorder="1"/>
    <xf numFmtId="0" fontId="53" fillId="29" borderId="16" xfId="106" applyFont="1" applyFill="1" applyBorder="1" applyAlignment="1">
      <alignment horizontal="right"/>
    </xf>
    <xf numFmtId="0" fontId="53" fillId="29" borderId="26" xfId="106" applyFont="1" applyFill="1" applyBorder="1" applyAlignment="1">
      <alignment horizontal="right"/>
    </xf>
    <xf numFmtId="0" fontId="53" fillId="29" borderId="28" xfId="106" applyFont="1" applyFill="1" applyBorder="1" applyAlignment="1">
      <alignment horizontal="right"/>
    </xf>
    <xf numFmtId="1" fontId="53" fillId="29" borderId="17" xfId="2" applyNumberFormat="1" applyFont="1" applyFill="1" applyBorder="1" applyAlignment="1">
      <alignment horizontal="right"/>
    </xf>
    <xf numFmtId="1" fontId="53" fillId="29" borderId="0" xfId="2" applyNumberFormat="1" applyFont="1" applyFill="1" applyBorder="1" applyAlignment="1">
      <alignment horizontal="right"/>
    </xf>
    <xf numFmtId="1" fontId="53" fillId="29" borderId="18" xfId="2" applyNumberFormat="1" applyFont="1" applyFill="1" applyBorder="1" applyAlignment="1">
      <alignment horizontal="right"/>
    </xf>
    <xf numFmtId="164" fontId="53" fillId="29" borderId="17" xfId="2" applyNumberFormat="1" applyFont="1" applyFill="1" applyBorder="1" applyAlignment="1">
      <alignment horizontal="right"/>
    </xf>
    <xf numFmtId="164" fontId="53" fillId="29" borderId="18" xfId="2" applyNumberFormat="1" applyFont="1" applyFill="1" applyBorder="1" applyAlignment="1">
      <alignment horizontal="right"/>
    </xf>
    <xf numFmtId="0" fontId="53" fillId="29" borderId="17" xfId="2" applyFont="1" applyFill="1" applyBorder="1" applyAlignment="1">
      <alignment horizontal="left" vertical="top" wrapText="1"/>
    </xf>
    <xf numFmtId="0" fontId="53" fillId="29" borderId="17" xfId="2" applyFont="1" applyFill="1" applyBorder="1" applyAlignment="1">
      <alignment horizontal="left" vertical="center"/>
    </xf>
    <xf numFmtId="1" fontId="53" fillId="29" borderId="17" xfId="2" applyNumberFormat="1" applyFont="1" applyFill="1" applyBorder="1" applyAlignment="1">
      <alignment vertical="center"/>
    </xf>
    <xf numFmtId="1" fontId="53" fillId="29" borderId="17" xfId="10" applyNumberFormat="1" applyFont="1" applyFill="1" applyBorder="1" applyAlignment="1">
      <alignment vertical="center"/>
    </xf>
    <xf numFmtId="0" fontId="53" fillId="0" borderId="0" xfId="10" applyFont="1" applyFill="1" applyAlignment="1">
      <alignment horizontal="left" vertical="center"/>
    </xf>
    <xf numFmtId="0" fontId="53" fillId="29" borderId="0" xfId="2" applyFont="1" applyFill="1" applyBorder="1" applyAlignment="1">
      <alignment horizontal="left" vertical="center"/>
    </xf>
    <xf numFmtId="3" fontId="53" fillId="29" borderId="0" xfId="2" applyNumberFormat="1" applyFont="1" applyFill="1" applyBorder="1" applyAlignment="1">
      <alignment horizontal="left" vertical="center"/>
    </xf>
    <xf numFmtId="1" fontId="53" fillId="29" borderId="0" xfId="2" applyNumberFormat="1" applyFont="1" applyFill="1" applyBorder="1" applyAlignment="1">
      <alignment vertical="center"/>
    </xf>
    <xf numFmtId="1" fontId="53" fillId="29" borderId="0" xfId="10" applyNumberFormat="1" applyFont="1" applyFill="1" applyBorder="1" applyAlignment="1">
      <alignment vertical="center"/>
    </xf>
    <xf numFmtId="0" fontId="53" fillId="29" borderId="18" xfId="2" applyFont="1" applyFill="1" applyBorder="1" applyAlignment="1">
      <alignment horizontal="left" vertical="top" wrapText="1"/>
    </xf>
    <xf numFmtId="0" fontId="53" fillId="29" borderId="18" xfId="2" applyFont="1" applyFill="1" applyBorder="1" applyAlignment="1">
      <alignment horizontal="left" vertical="center"/>
    </xf>
    <xf numFmtId="1" fontId="53" fillId="29" borderId="18" xfId="2" applyNumberFormat="1" applyFont="1" applyFill="1" applyBorder="1" applyAlignment="1">
      <alignment vertical="center"/>
    </xf>
    <xf numFmtId="1" fontId="53" fillId="29" borderId="18" xfId="10" applyNumberFormat="1" applyFont="1" applyFill="1" applyBorder="1" applyAlignment="1">
      <alignment vertical="center"/>
    </xf>
    <xf numFmtId="0" fontId="53" fillId="29" borderId="17" xfId="2" applyFont="1" applyFill="1" applyBorder="1" applyAlignment="1">
      <alignment horizontal="left" wrapText="1"/>
    </xf>
    <xf numFmtId="0" fontId="53" fillId="29" borderId="17" xfId="6" applyFont="1" applyFill="1" applyBorder="1" applyAlignment="1">
      <alignment horizontal="right"/>
    </xf>
    <xf numFmtId="1" fontId="53" fillId="29" borderId="0" xfId="2" applyNumberFormat="1" applyFont="1" applyFill="1" applyBorder="1" applyAlignment="1">
      <alignment horizontal="left" vertical="center"/>
    </xf>
    <xf numFmtId="0" fontId="46" fillId="29" borderId="0" xfId="0" applyNumberFormat="1" applyFont="1" applyFill="1" applyBorder="1" applyAlignment="1">
      <alignment horizontal="right"/>
    </xf>
    <xf numFmtId="0" fontId="53" fillId="29" borderId="0" xfId="6" applyFont="1" applyFill="1" applyBorder="1" applyAlignment="1">
      <alignment horizontal="right"/>
    </xf>
    <xf numFmtId="0" fontId="53" fillId="29" borderId="18" xfId="6" applyFont="1" applyFill="1" applyBorder="1" applyAlignment="1">
      <alignment horizontal="right"/>
    </xf>
    <xf numFmtId="0" fontId="26" fillId="0" borderId="0" xfId="84" applyFont="1" applyFill="1" applyAlignment="1" applyProtection="1"/>
    <xf numFmtId="0" fontId="21" fillId="0" borderId="18" xfId="2" applyFont="1" applyFill="1" applyBorder="1"/>
    <xf numFmtId="1" fontId="21" fillId="0" borderId="18" xfId="2" applyNumberFormat="1" applyFont="1" applyFill="1" applyBorder="1" applyAlignment="1">
      <alignment horizontal="right"/>
    </xf>
    <xf numFmtId="0" fontId="53" fillId="0" borderId="0" xfId="2" applyNumberFormat="1" applyFont="1" applyFill="1" applyBorder="1" applyAlignment="1">
      <alignment horizontal="right"/>
    </xf>
    <xf numFmtId="164" fontId="53" fillId="0" borderId="0" xfId="2" applyNumberFormat="1" applyFont="1" applyFill="1" applyBorder="1" applyAlignment="1">
      <alignment horizontal="right"/>
    </xf>
    <xf numFmtId="0" fontId="46" fillId="0" borderId="0" xfId="0" applyFont="1" applyFill="1" applyBorder="1" applyAlignment="1">
      <alignment horizontal="right"/>
    </xf>
    <xf numFmtId="164" fontId="46" fillId="0" borderId="0" xfId="0" applyNumberFormat="1" applyFont="1" applyFill="1" applyBorder="1" applyAlignment="1">
      <alignment horizontal="right"/>
    </xf>
    <xf numFmtId="0" fontId="21" fillId="0" borderId="18" xfId="2" applyFont="1" applyBorder="1"/>
    <xf numFmtId="0" fontId="21" fillId="0" borderId="18" xfId="2" applyFont="1" applyFill="1" applyBorder="1" applyAlignment="1">
      <alignment horizontal="center"/>
    </xf>
    <xf numFmtId="164" fontId="21" fillId="0" borderId="18" xfId="2" applyNumberFormat="1" applyFont="1" applyFill="1" applyBorder="1" applyAlignment="1">
      <alignment horizontal="center"/>
    </xf>
    <xf numFmtId="0" fontId="21" fillId="0" borderId="18" xfId="2" applyFont="1" applyFill="1" applyBorder="1" applyAlignment="1">
      <alignment horizontal="right"/>
    </xf>
    <xf numFmtId="164" fontId="21" fillId="0" borderId="18" xfId="2" applyNumberFormat="1" applyFont="1" applyFill="1" applyBorder="1" applyAlignment="1">
      <alignment horizontal="right"/>
    </xf>
    <xf numFmtId="0" fontId="21" fillId="30" borderId="19" xfId="2" applyFont="1" applyFill="1" applyBorder="1"/>
    <xf numFmtId="0" fontId="60" fillId="0" borderId="0" xfId="0" applyFont="1"/>
    <xf numFmtId="164" fontId="0" fillId="0" borderId="0" xfId="0" applyNumberFormat="1" applyFont="1"/>
    <xf numFmtId="0" fontId="6" fillId="0" borderId="0" xfId="2"/>
    <xf numFmtId="0" fontId="61" fillId="0" borderId="0" xfId="2" applyFont="1" applyFill="1" applyAlignment="1">
      <alignment horizontal="center"/>
    </xf>
    <xf numFmtId="0" fontId="6" fillId="0" borderId="0" xfId="2" applyFont="1" applyFill="1" applyAlignment="1">
      <alignment horizontal="center"/>
    </xf>
    <xf numFmtId="164" fontId="6" fillId="0" borderId="0" xfId="2" applyNumberFormat="1" applyFont="1" applyFill="1" applyAlignment="1">
      <alignment horizontal="center"/>
    </xf>
    <xf numFmtId="1" fontId="6" fillId="0" borderId="0" xfId="2" applyNumberFormat="1" applyFont="1" applyFill="1" applyAlignment="1">
      <alignment horizontal="center"/>
    </xf>
    <xf numFmtId="0" fontId="0" fillId="0" borderId="0" xfId="0" applyFont="1" applyFill="1" applyAlignment="1">
      <alignment horizontal="right"/>
    </xf>
    <xf numFmtId="0" fontId="46" fillId="29" borderId="16" xfId="0" applyFont="1" applyFill="1" applyBorder="1" applyAlignment="1">
      <alignment horizontal="right"/>
    </xf>
    <xf numFmtId="0" fontId="21" fillId="29" borderId="0" xfId="6" applyFont="1" applyFill="1"/>
    <xf numFmtId="0" fontId="53" fillId="29" borderId="17" xfId="6" applyFont="1" applyFill="1" applyBorder="1" applyAlignment="1">
      <alignment horizontal="left" vertical="center"/>
    </xf>
    <xf numFmtId="0" fontId="53" fillId="29" borderId="18" xfId="2" applyFont="1" applyFill="1" applyBorder="1" applyAlignment="1">
      <alignment horizontal="left" wrapText="1"/>
    </xf>
    <xf numFmtId="1" fontId="53" fillId="29" borderId="18" xfId="2" applyNumberFormat="1" applyFont="1" applyFill="1" applyBorder="1" applyAlignment="1">
      <alignment horizontal="left" vertical="center"/>
    </xf>
    <xf numFmtId="0" fontId="46" fillId="29" borderId="18" xfId="0" applyNumberFormat="1" applyFont="1" applyFill="1" applyBorder="1" applyAlignment="1">
      <alignment horizontal="right"/>
    </xf>
    <xf numFmtId="0" fontId="53" fillId="29" borderId="0" xfId="10" applyFont="1" applyFill="1" applyBorder="1" applyAlignment="1">
      <alignment horizontal="left" vertical="center"/>
    </xf>
    <xf numFmtId="3" fontId="53" fillId="29" borderId="18" xfId="2" applyNumberFormat="1" applyFont="1" applyFill="1" applyBorder="1" applyAlignment="1">
      <alignment horizontal="left" vertical="center"/>
    </xf>
    <xf numFmtId="0" fontId="21" fillId="29" borderId="0" xfId="6" applyFont="1" applyFill="1" applyBorder="1"/>
    <xf numFmtId="0" fontId="53" fillId="29" borderId="17" xfId="154" applyFont="1" applyFill="1" applyBorder="1"/>
    <xf numFmtId="0" fontId="53" fillId="0" borderId="0" xfId="6" applyFont="1" applyFill="1" applyBorder="1" applyAlignment="1">
      <alignment horizontal="left" wrapText="1"/>
    </xf>
    <xf numFmtId="0" fontId="55" fillId="30" borderId="17" xfId="3" applyFont="1" applyFill="1" applyBorder="1" applyAlignment="1">
      <alignment horizontal="center"/>
    </xf>
    <xf numFmtId="0" fontId="55" fillId="30" borderId="17" xfId="1" applyFont="1" applyFill="1" applyBorder="1" applyAlignment="1">
      <alignment vertical="center"/>
    </xf>
    <xf numFmtId="0" fontId="55" fillId="30" borderId="18" xfId="1" applyFont="1" applyFill="1" applyBorder="1" applyAlignment="1">
      <alignment vertical="center"/>
    </xf>
    <xf numFmtId="0" fontId="53" fillId="0" borderId="0" xfId="6" applyFont="1" applyFill="1" applyAlignment="1">
      <alignment horizontal="left" vertical="center" wrapText="1"/>
    </xf>
    <xf numFmtId="0" fontId="55" fillId="30" borderId="17" xfId="2" applyFont="1" applyFill="1" applyBorder="1" applyAlignment="1">
      <alignment horizontal="center"/>
    </xf>
    <xf numFmtId="0" fontId="55" fillId="30" borderId="17" xfId="2" applyFont="1" applyFill="1" applyBorder="1" applyAlignment="1">
      <alignment horizontal="left" vertical="center" wrapText="1"/>
    </xf>
    <xf numFmtId="0" fontId="55" fillId="30" borderId="18" xfId="2" applyFont="1" applyFill="1" applyBorder="1" applyAlignment="1">
      <alignment horizontal="left" vertical="center" wrapText="1"/>
    </xf>
    <xf numFmtId="0" fontId="21" fillId="0" borderId="17" xfId="10" applyFont="1" applyFill="1" applyBorder="1" applyAlignment="1">
      <alignment horizontal="left" vertical="top" wrapText="1"/>
    </xf>
    <xf numFmtId="0" fontId="21" fillId="0" borderId="18" xfId="10" applyFont="1" applyFill="1" applyBorder="1" applyAlignment="1">
      <alignment horizontal="left" vertical="top" wrapText="1"/>
    </xf>
    <xf numFmtId="0" fontId="21" fillId="0" borderId="0" xfId="10" applyFont="1" applyFill="1" applyBorder="1" applyAlignment="1">
      <alignment horizontal="left" vertical="top" wrapText="1"/>
    </xf>
    <xf numFmtId="0" fontId="21" fillId="0" borderId="17" xfId="2" applyFont="1" applyFill="1" applyBorder="1" applyAlignment="1">
      <alignment horizontal="left" vertical="top" wrapText="1"/>
    </xf>
    <xf numFmtId="0" fontId="21" fillId="0" borderId="0" xfId="2" applyFont="1" applyFill="1" applyBorder="1" applyAlignment="1">
      <alignment horizontal="left" vertical="top" wrapText="1"/>
    </xf>
    <xf numFmtId="0" fontId="21" fillId="0" borderId="18" xfId="2" applyFont="1" applyFill="1" applyBorder="1" applyAlignment="1">
      <alignment horizontal="left" vertical="top" wrapText="1"/>
    </xf>
    <xf numFmtId="0" fontId="21" fillId="0" borderId="12" xfId="2" applyFont="1" applyFill="1" applyBorder="1" applyAlignment="1">
      <alignment horizontal="left" vertical="top" wrapText="1"/>
    </xf>
    <xf numFmtId="0" fontId="21" fillId="0" borderId="13" xfId="2" applyFont="1" applyFill="1" applyBorder="1" applyAlignment="1">
      <alignment horizontal="left" vertical="top" wrapText="1"/>
    </xf>
    <xf numFmtId="0" fontId="55" fillId="30" borderId="0" xfId="10" applyFont="1" applyFill="1" applyAlignment="1">
      <alignment horizontal="left" vertical="center" wrapText="1"/>
    </xf>
    <xf numFmtId="0" fontId="55" fillId="30" borderId="0" xfId="10" applyFont="1" applyFill="1" applyAlignment="1">
      <alignment horizontal="left" vertical="center"/>
    </xf>
    <xf numFmtId="0" fontId="55" fillId="30" borderId="0" xfId="2" applyFont="1" applyFill="1" applyBorder="1" applyAlignment="1">
      <alignment horizontal="center"/>
    </xf>
    <xf numFmtId="0" fontId="21" fillId="0" borderId="14" xfId="2" applyFont="1" applyFill="1" applyBorder="1" applyAlignment="1">
      <alignment horizontal="left" vertical="top" wrapText="1"/>
    </xf>
    <xf numFmtId="0" fontId="21" fillId="0" borderId="15" xfId="2" applyFont="1" applyFill="1" applyBorder="1" applyAlignment="1">
      <alignment horizontal="left" vertical="top" wrapText="1"/>
    </xf>
    <xf numFmtId="0" fontId="55" fillId="30" borderId="0" xfId="2" applyFont="1" applyFill="1" applyAlignment="1">
      <alignment horizontal="left" vertical="center"/>
    </xf>
    <xf numFmtId="0" fontId="21" fillId="0" borderId="0" xfId="2" applyFont="1" applyFill="1" applyAlignment="1">
      <alignment horizontal="left" wrapText="1"/>
    </xf>
    <xf numFmtId="0" fontId="21" fillId="0" borderId="0" xfId="1" applyFont="1" applyFill="1" applyAlignment="1">
      <alignment horizontal="left" wrapText="1"/>
    </xf>
    <xf numFmtId="0" fontId="53" fillId="0" borderId="0" xfId="2" applyFont="1" applyBorder="1" applyAlignment="1">
      <alignment horizontal="center" vertical="top"/>
    </xf>
    <xf numFmtId="0" fontId="55" fillId="30" borderId="0" xfId="2" applyFont="1" applyFill="1" applyBorder="1" applyAlignment="1">
      <alignment vertical="center"/>
    </xf>
    <xf numFmtId="0" fontId="55" fillId="30" borderId="0" xfId="2" applyFont="1" applyFill="1" applyBorder="1" applyAlignment="1">
      <alignment horizontal="center" vertical="center"/>
    </xf>
    <xf numFmtId="0" fontId="55" fillId="30" borderId="0" xfId="9" applyFont="1" applyFill="1" applyAlignment="1">
      <alignment horizontal="center" vertical="center"/>
    </xf>
    <xf numFmtId="0" fontId="55" fillId="30" borderId="0" xfId="9" applyFont="1" applyFill="1" applyAlignment="1">
      <alignment horizontal="left" vertical="center"/>
    </xf>
    <xf numFmtId="0" fontId="55" fillId="30" borderId="0" xfId="9" applyFont="1" applyFill="1" applyBorder="1" applyAlignment="1">
      <alignment horizontal="center" vertical="center"/>
    </xf>
    <xf numFmtId="0" fontId="55" fillId="30" borderId="0" xfId="9" applyFont="1" applyFill="1" applyBorder="1" applyAlignment="1">
      <alignment horizontal="center"/>
    </xf>
    <xf numFmtId="0" fontId="55" fillId="30" borderId="11" xfId="2" applyFont="1" applyFill="1" applyBorder="1" applyAlignment="1">
      <alignment horizontal="center"/>
    </xf>
    <xf numFmtId="0" fontId="55" fillId="30" borderId="0" xfId="153" applyFont="1" applyFill="1" applyBorder="1" applyAlignment="1">
      <alignment horizontal="center"/>
    </xf>
    <xf numFmtId="0" fontId="55" fillId="30" borderId="20" xfId="153" applyFont="1" applyFill="1" applyBorder="1" applyAlignment="1">
      <alignment horizontal="center"/>
    </xf>
    <xf numFmtId="0" fontId="55" fillId="30" borderId="21" xfId="153" applyFont="1" applyFill="1" applyBorder="1" applyAlignment="1">
      <alignment horizontal="center"/>
    </xf>
    <xf numFmtId="0" fontId="55" fillId="30" borderId="19" xfId="2" applyFont="1" applyFill="1" applyBorder="1" applyAlignment="1">
      <alignment horizontal="left" vertical="center"/>
    </xf>
    <xf numFmtId="0" fontId="55" fillId="30" borderId="0" xfId="6" applyFont="1" applyFill="1" applyBorder="1" applyAlignment="1">
      <alignment horizontal="right"/>
    </xf>
    <xf numFmtId="0" fontId="55" fillId="30" borderId="0" xfId="7" applyFont="1" applyFill="1" applyAlignment="1">
      <alignment horizontal="left" vertical="center"/>
    </xf>
    <xf numFmtId="0" fontId="55" fillId="30" borderId="0" xfId="2" applyFont="1" applyFill="1" applyAlignment="1">
      <alignment horizontal="left" vertical="center" wrapText="1"/>
    </xf>
    <xf numFmtId="0" fontId="55" fillId="30" borderId="0" xfId="4" applyFont="1" applyFill="1" applyAlignment="1">
      <alignment horizontal="left" vertical="center"/>
    </xf>
    <xf numFmtId="0" fontId="55" fillId="30" borderId="0" xfId="4" applyFont="1" applyFill="1" applyAlignment="1">
      <alignment horizontal="center"/>
    </xf>
    <xf numFmtId="0" fontId="55" fillId="30" borderId="0" xfId="154" applyFont="1" applyFill="1" applyBorder="1" applyAlignment="1">
      <alignment horizontal="center"/>
    </xf>
    <xf numFmtId="0" fontId="58" fillId="0" borderId="0" xfId="2" applyFont="1" applyAlignment="1">
      <alignment horizontal="left" vertical="top" wrapText="1"/>
    </xf>
    <xf numFmtId="0" fontId="58" fillId="0" borderId="0" xfId="2" applyFont="1" applyBorder="1" applyAlignment="1">
      <alignment horizontal="left" vertical="top" wrapText="1"/>
    </xf>
    <xf numFmtId="0" fontId="55" fillId="30" borderId="20" xfId="153" applyFont="1" applyFill="1" applyBorder="1" applyAlignment="1">
      <alignment horizontal="center" vertical="center"/>
    </xf>
    <xf numFmtId="0" fontId="55" fillId="30" borderId="0" xfId="153" applyFont="1" applyFill="1" applyBorder="1" applyAlignment="1">
      <alignment horizontal="center" vertical="center"/>
    </xf>
    <xf numFmtId="0" fontId="55" fillId="30" borderId="21" xfId="153" applyFont="1" applyFill="1" applyBorder="1" applyAlignment="1">
      <alignment horizontal="center" vertical="center"/>
    </xf>
    <xf numFmtId="0" fontId="55" fillId="30" borderId="0" xfId="2" applyFont="1" applyFill="1" applyBorder="1" applyAlignment="1">
      <alignment horizontal="left" vertical="center"/>
    </xf>
    <xf numFmtId="0" fontId="55" fillId="30" borderId="0" xfId="0" applyFont="1" applyFill="1" applyAlignment="1">
      <alignment horizontal="center" vertical="center"/>
    </xf>
    <xf numFmtId="0" fontId="55" fillId="30" borderId="17" xfId="2" applyFont="1" applyFill="1" applyBorder="1" applyAlignment="1">
      <alignment horizontal="left" vertical="center"/>
    </xf>
    <xf numFmtId="0" fontId="55" fillId="30" borderId="18" xfId="2" applyFont="1" applyFill="1" applyBorder="1" applyAlignment="1">
      <alignment horizontal="left" vertical="center"/>
    </xf>
    <xf numFmtId="0" fontId="21" fillId="0" borderId="29" xfId="2" applyFont="1" applyFill="1" applyBorder="1" applyAlignment="1">
      <alignment horizontal="left" vertical="center"/>
    </xf>
    <xf numFmtId="1" fontId="21" fillId="0" borderId="29" xfId="2" applyNumberFormat="1" applyFont="1" applyFill="1" applyBorder="1" applyAlignment="1">
      <alignment vertical="center"/>
    </xf>
    <xf numFmtId="1" fontId="21" fillId="0" borderId="29" xfId="10" applyNumberFormat="1" applyFont="1" applyFill="1" applyBorder="1" applyAlignment="1">
      <alignment vertical="center"/>
    </xf>
    <xf numFmtId="3" fontId="21" fillId="0" borderId="0" xfId="2" applyNumberFormat="1" applyFont="1" applyFill="1" applyBorder="1" applyAlignment="1">
      <alignment horizontal="left" vertical="center"/>
    </xf>
    <xf numFmtId="0" fontId="21" fillId="0" borderId="30" xfId="2" applyFont="1" applyFill="1" applyBorder="1" applyAlignment="1">
      <alignment horizontal="left" vertical="center"/>
    </xf>
    <xf numFmtId="1" fontId="21" fillId="0" borderId="30" xfId="2" applyNumberFormat="1" applyFont="1" applyFill="1" applyBorder="1" applyAlignment="1">
      <alignment vertical="center"/>
    </xf>
    <xf numFmtId="1" fontId="21" fillId="0" borderId="30" xfId="10" applyNumberFormat="1" applyFont="1" applyFill="1" applyBorder="1" applyAlignment="1">
      <alignment vertical="center"/>
    </xf>
    <xf numFmtId="0" fontId="21" fillId="0" borderId="30" xfId="2" applyFont="1" applyFill="1" applyBorder="1" applyAlignment="1">
      <alignment horizontal="left" vertical="top" wrapText="1"/>
    </xf>
    <xf numFmtId="0" fontId="21" fillId="0" borderId="29" xfId="2" applyFont="1" applyFill="1" applyBorder="1" applyAlignment="1">
      <alignment horizontal="left" vertical="top" wrapText="1"/>
    </xf>
    <xf numFmtId="0" fontId="21" fillId="0" borderId="29" xfId="10" applyFont="1" applyFill="1" applyBorder="1" applyAlignment="1">
      <alignment horizontal="left" vertical="center"/>
    </xf>
    <xf numFmtId="0" fontId="21" fillId="0" borderId="30" xfId="10" applyFont="1" applyFill="1" applyBorder="1" applyAlignment="1">
      <alignment horizontal="left" vertical="top" wrapText="1"/>
    </xf>
    <xf numFmtId="0" fontId="21" fillId="0" borderId="29" xfId="10" applyFont="1" applyFill="1" applyBorder="1" applyAlignment="1">
      <alignment horizontal="left" vertical="top" wrapText="1"/>
    </xf>
  </cellXfs>
  <cellStyles count="170">
    <cellStyle name="20% - Accent1 2" xfId="11"/>
    <cellStyle name="20% - Accent1 3" xfId="12"/>
    <cellStyle name="20% - Accent2 2" xfId="13"/>
    <cellStyle name="20% - Accent2 3" xfId="14"/>
    <cellStyle name="20% - Accent3 2" xfId="15"/>
    <cellStyle name="20% - Accent3 3" xfId="16"/>
    <cellStyle name="20% - Accent4 2" xfId="17"/>
    <cellStyle name="20% - Accent4 3" xfId="18"/>
    <cellStyle name="20% - Accent5 2" xfId="19"/>
    <cellStyle name="20% - Accent5 3" xfId="20"/>
    <cellStyle name="20% - Accent6 2" xfId="21"/>
    <cellStyle name="20% - Accent6 3" xfId="22"/>
    <cellStyle name="40% - Accent1 2" xfId="23"/>
    <cellStyle name="40% - Accent1 3" xfId="24"/>
    <cellStyle name="40% - Accent2 2" xfId="25"/>
    <cellStyle name="40% - Accent2 3" xfId="26"/>
    <cellStyle name="40% - Accent3 2" xfId="27"/>
    <cellStyle name="40% - Accent3 3" xfId="28"/>
    <cellStyle name="40% - Accent4 2" xfId="29"/>
    <cellStyle name="40% - Accent4 3" xfId="30"/>
    <cellStyle name="40% - Accent5 2" xfId="31"/>
    <cellStyle name="40% - Accent5 3" xfId="32"/>
    <cellStyle name="40% - Accent6 2" xfId="33"/>
    <cellStyle name="40% - Accent6 3" xfId="34"/>
    <cellStyle name="60% - Accent1 2" xfId="35"/>
    <cellStyle name="60% - Accent1 3" xfId="36"/>
    <cellStyle name="60% - Accent2 2" xfId="37"/>
    <cellStyle name="60% - Accent2 3" xfId="38"/>
    <cellStyle name="60% - Accent3 2" xfId="39"/>
    <cellStyle name="60% - Accent3 3" xfId="40"/>
    <cellStyle name="60% - Accent4 2" xfId="41"/>
    <cellStyle name="60% - Accent4 3" xfId="42"/>
    <cellStyle name="60% - Accent4 4" xfId="43"/>
    <cellStyle name="60% - Accent5 2" xfId="44"/>
    <cellStyle name="60% - Accent5 3" xfId="45"/>
    <cellStyle name="60% - Accent6 2" xfId="46"/>
    <cellStyle name="60% - Accent6 3" xfId="47"/>
    <cellStyle name="Accent1 2" xfId="48"/>
    <cellStyle name="Accent1 3" xfId="49"/>
    <cellStyle name="Accent2 2" xfId="50"/>
    <cellStyle name="Accent2 3" xfId="51"/>
    <cellStyle name="Accent3 2" xfId="52"/>
    <cellStyle name="Accent3 3" xfId="53"/>
    <cellStyle name="Accent4 2" xfId="54"/>
    <cellStyle name="Accent4 3" xfId="55"/>
    <cellStyle name="Accent5 2" xfId="56"/>
    <cellStyle name="Accent5 3" xfId="57"/>
    <cellStyle name="Accent6 2" xfId="58"/>
    <cellStyle name="Accent6 3" xfId="59"/>
    <cellStyle name="AM Cancer" xfId="146"/>
    <cellStyle name="Bad 2" xfId="60"/>
    <cellStyle name="Bad 3" xfId="61"/>
    <cellStyle name="Bad 4" xfId="62"/>
    <cellStyle name="Calculation 2" xfId="63"/>
    <cellStyle name="Calculation 3" xfId="64"/>
    <cellStyle name="Check Cell 2" xfId="65"/>
    <cellStyle name="Check Cell 3" xfId="66"/>
    <cellStyle name="Comma" xfId="168"/>
    <cellStyle name="Comma 2" xfId="67"/>
    <cellStyle name="Comma 2 2" xfId="68"/>
    <cellStyle name="Comma 2 3" xfId="157"/>
    <cellStyle name="Comma 3" xfId="69"/>
    <cellStyle name="Comma 3 2" xfId="139"/>
    <cellStyle name="Comma 3 3" xfId="145"/>
    <cellStyle name="Comma 4" xfId="70"/>
    <cellStyle name="Comma 4 2" xfId="134"/>
    <cellStyle name="Comma 5" xfId="126"/>
    <cellStyle name="Comma 5 2" xfId="164"/>
    <cellStyle name="Comma 5 3" xfId="158"/>
    <cellStyle name="Comma 6" xfId="125"/>
    <cellStyle name="Explanatory Text 2" xfId="71"/>
    <cellStyle name="Explanatory Text 3" xfId="72"/>
    <cellStyle name="Good 2" xfId="73"/>
    <cellStyle name="Good 3" xfId="74"/>
    <cellStyle name="Good 4" xfId="75"/>
    <cellStyle name="Heading 1 2" xfId="76"/>
    <cellStyle name="Heading 1 3" xfId="77"/>
    <cellStyle name="Heading 2 2" xfId="78"/>
    <cellStyle name="Heading 2 3" xfId="79"/>
    <cellStyle name="Heading 3 2" xfId="80"/>
    <cellStyle name="Heading 3 3" xfId="81"/>
    <cellStyle name="Heading 4 2" xfId="82"/>
    <cellStyle name="Heading 4 3" xfId="83"/>
    <cellStyle name="Hyperlink" xfId="84" builtinId="8"/>
    <cellStyle name="Hyperlink 2" xfId="85"/>
    <cellStyle name="Input 2" xfId="86"/>
    <cellStyle name="Input 3" xfId="87"/>
    <cellStyle name="Linked Cell 2" xfId="88"/>
    <cellStyle name="Linked Cell 3" xfId="89"/>
    <cellStyle name="Neutral 2" xfId="90"/>
    <cellStyle name="Neutral 2 2" xfId="151"/>
    <cellStyle name="Neutral 3" xfId="91"/>
    <cellStyle name="Neutral 4" xfId="92"/>
    <cellStyle name="Normal" xfId="0" builtinId="0"/>
    <cellStyle name="Normal 10" xfId="141"/>
    <cellStyle name="Normal 11" xfId="140"/>
    <cellStyle name="Normal 12" xfId="136"/>
    <cellStyle name="Normal 13" xfId="131"/>
    <cellStyle name="Normal 14" xfId="129"/>
    <cellStyle name="Normal 15" xfId="124"/>
    <cellStyle name="Normal 2" xfId="2"/>
    <cellStyle name="Normal 2 2" xfId="93"/>
    <cellStyle name="Normal 2 2 2" xfId="94"/>
    <cellStyle name="Normal 2 3" xfId="95"/>
    <cellStyle name="Normal 2 3 2" xfId="133"/>
    <cellStyle name="Normal 2 4" xfId="130"/>
    <cellStyle name="Normal 2 4 2" xfId="159"/>
    <cellStyle name="Normal 2 5" xfId="128"/>
    <cellStyle name="Normal 3" xfId="96"/>
    <cellStyle name="Normal 3 2" xfId="97"/>
    <cellStyle name="Normal 3 2 2" xfId="98"/>
    <cellStyle name="Normal 3 2 3" xfId="132"/>
    <cellStyle name="Normal 3 3" xfId="99"/>
    <cellStyle name="Normal 3 4" xfId="100"/>
    <cellStyle name="Normal 3 5" xfId="101"/>
    <cellStyle name="Normal 4" xfId="102"/>
    <cellStyle name="Normal 4 2" xfId="103"/>
    <cellStyle name="Normal 4 3" xfId="104"/>
    <cellStyle name="Normal 4 4" xfId="105"/>
    <cellStyle name="Normal 4 4 2" xfId="155"/>
    <cellStyle name="Normal 4 4 3" xfId="169"/>
    <cellStyle name="Normal 5" xfId="106"/>
    <cellStyle name="Normal 5 2" xfId="107"/>
    <cellStyle name="Normal 5 2 2" xfId="148"/>
    <cellStyle name="Normal 5 3" xfId="150"/>
    <cellStyle name="Normal 6" xfId="108"/>
    <cellStyle name="Normal 6 2" xfId="152"/>
    <cellStyle name="Normal 7" xfId="144"/>
    <cellStyle name="Normal 7 2" xfId="138"/>
    <cellStyle name="Normal 7 3" xfId="156"/>
    <cellStyle name="Normal 8" xfId="143"/>
    <cellStyle name="Normal 8 2" xfId="137"/>
    <cellStyle name="Normal 8 3" xfId="165"/>
    <cellStyle name="Normal 9" xfId="142"/>
    <cellStyle name="Normal_CancerEthnicity 2" xfId="153"/>
    <cellStyle name="Normal_ChildYouthCancers" xfId="4"/>
    <cellStyle name="Normal_Mortality 2007 spreadsheets" xfId="154"/>
    <cellStyle name="Normal_table02" xfId="3"/>
    <cellStyle name="Normal_table04" xfId="1"/>
    <cellStyle name="Normal_table06" xfId="5"/>
    <cellStyle name="Normal_table08" xfId="6"/>
    <cellStyle name="Normal_table09" xfId="7"/>
    <cellStyle name="Normal_table09p" xfId="8"/>
    <cellStyle name="Normal_table10~" xfId="9"/>
    <cellStyle name="Normal_table11" xfId="10"/>
    <cellStyle name="Note 2" xfId="109"/>
    <cellStyle name="Note 3" xfId="110"/>
    <cellStyle name="Output 2" xfId="111"/>
    <cellStyle name="Output 3" xfId="112"/>
    <cellStyle name="Percent 2" xfId="113"/>
    <cellStyle name="Percent 2 2" xfId="114"/>
    <cellStyle name="Percent 2 3" xfId="162"/>
    <cellStyle name="Percent 2 4" xfId="167"/>
    <cellStyle name="Percent 2 5" xfId="161"/>
    <cellStyle name="Percent 3" xfId="115"/>
    <cellStyle name="Percent 3 2" xfId="163"/>
    <cellStyle name="Percent 4" xfId="116"/>
    <cellStyle name="Percent 4 2" xfId="149"/>
    <cellStyle name="Percent 5" xfId="117"/>
    <cellStyle name="Percent 5 2" xfId="147"/>
    <cellStyle name="Percent 6" xfId="135"/>
    <cellStyle name="Percent 6 2" xfId="160"/>
    <cellStyle name="Percent 7" xfId="127"/>
    <cellStyle name="Percent 7 2" xfId="166"/>
    <cellStyle name="Percent 8" xfId="123"/>
    <cellStyle name="Title 2" xfId="118"/>
    <cellStyle name="Total 2" xfId="119"/>
    <cellStyle name="Total 3" xfId="120"/>
    <cellStyle name="Warning Text 2" xfId="121"/>
    <cellStyle name="Warning Text 3" xfId="122"/>
  </cellStyles>
  <dxfs count="0"/>
  <tableStyles count="2" defaultTableStyle="TableStyleMedium2" defaultPivotStyle="PivotStyleLight16">
    <tableStyle name="Table Style 1" pivot="0" count="0"/>
    <tableStyle name="Table Style 2" pivot="0" count="0"/>
  </tableStyles>
  <colors>
    <mruColors>
      <color rgb="FF808080"/>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connections" Target="connection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health.govt.nz/nz-health-statistics/national-collections-and-surveys/collections/mortality-collection" TargetMode="External"/><Relationship Id="rId1" Type="http://schemas.openxmlformats.org/officeDocument/2006/relationships/hyperlink" Target="http://www.health.govt.nz/nz-health-statistics/national-collections-and-surveys/collections/new-zealand-cancer-registry-nzc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3"/>
  <sheetViews>
    <sheetView tabSelected="1" zoomScaleNormal="100" workbookViewId="0"/>
  </sheetViews>
  <sheetFormatPr defaultRowHeight="12.75"/>
  <cols>
    <col min="1" max="1" width="98.5703125" style="8" customWidth="1"/>
    <col min="2" max="16384" width="9.140625" style="6"/>
  </cols>
  <sheetData>
    <row r="1" spans="1:20">
      <c r="A1" s="289" t="s">
        <v>1063</v>
      </c>
    </row>
    <row r="2" spans="1:20">
      <c r="A2" s="289"/>
    </row>
    <row r="3" spans="1:20">
      <c r="A3" s="84" t="s">
        <v>584</v>
      </c>
    </row>
    <row r="4" spans="1:20">
      <c r="A4" s="9" t="s">
        <v>593</v>
      </c>
      <c r="I4" s="10"/>
    </row>
    <row r="5" spans="1:20">
      <c r="A5" s="9" t="s">
        <v>594</v>
      </c>
      <c r="I5" s="17"/>
    </row>
    <row r="6" spans="1:20">
      <c r="A6" s="9" t="s">
        <v>595</v>
      </c>
      <c r="I6" s="24"/>
    </row>
    <row r="7" spans="1:20">
      <c r="A7" s="9" t="s">
        <v>596</v>
      </c>
      <c r="I7" s="17"/>
    </row>
    <row r="8" spans="1:20">
      <c r="A8" s="9" t="s">
        <v>588</v>
      </c>
      <c r="I8" s="307"/>
      <c r="J8" s="307"/>
      <c r="K8" s="307"/>
      <c r="L8" s="307"/>
      <c r="M8" s="307"/>
      <c r="N8" s="307"/>
      <c r="O8" s="307"/>
      <c r="P8" s="307"/>
      <c r="Q8" s="307"/>
      <c r="R8" s="307"/>
      <c r="S8" s="307"/>
      <c r="T8" s="307"/>
    </row>
    <row r="9" spans="1:20">
      <c r="A9" s="9" t="s">
        <v>589</v>
      </c>
      <c r="I9" s="25"/>
    </row>
    <row r="10" spans="1:20">
      <c r="A10" s="9" t="s">
        <v>1064</v>
      </c>
      <c r="I10" s="29"/>
    </row>
    <row r="11" spans="1:20">
      <c r="A11" s="85" t="s">
        <v>592</v>
      </c>
      <c r="I11" s="25"/>
    </row>
    <row r="12" spans="1:20">
      <c r="A12" s="9" t="s">
        <v>1065</v>
      </c>
      <c r="I12" s="26"/>
    </row>
    <row r="13" spans="1:20">
      <c r="A13" s="9" t="s">
        <v>1066</v>
      </c>
      <c r="I13" s="27"/>
    </row>
    <row r="14" spans="1:20">
      <c r="A14" s="9" t="s">
        <v>1067</v>
      </c>
      <c r="J14" s="27"/>
    </row>
    <row r="15" spans="1:20">
      <c r="A15" s="9" t="s">
        <v>1075</v>
      </c>
      <c r="J15" s="28"/>
    </row>
    <row r="16" spans="1:20">
      <c r="A16" s="85" t="s">
        <v>585</v>
      </c>
    </row>
    <row r="17" spans="1:9">
      <c r="A17" s="9" t="s">
        <v>597</v>
      </c>
      <c r="I17" s="30"/>
    </row>
    <row r="18" spans="1:9">
      <c r="A18" s="9" t="s">
        <v>590</v>
      </c>
      <c r="I18" s="30"/>
    </row>
    <row r="19" spans="1:9">
      <c r="A19" s="84" t="s">
        <v>586</v>
      </c>
    </row>
    <row r="20" spans="1:9">
      <c r="A20" s="9" t="s">
        <v>591</v>
      </c>
      <c r="I20" s="31"/>
    </row>
    <row r="21" spans="1:9">
      <c r="A21" s="9" t="s">
        <v>598</v>
      </c>
      <c r="I21" s="32"/>
    </row>
    <row r="22" spans="1:9">
      <c r="A22" s="9" t="s">
        <v>599</v>
      </c>
      <c r="I22" s="33"/>
    </row>
    <row r="23" spans="1:9">
      <c r="A23" s="9" t="s">
        <v>1058</v>
      </c>
      <c r="I23" s="34"/>
    </row>
    <row r="24" spans="1:9">
      <c r="A24" s="85" t="s">
        <v>587</v>
      </c>
    </row>
    <row r="25" spans="1:9">
      <c r="A25" s="9" t="s">
        <v>1074</v>
      </c>
      <c r="I25" s="31"/>
    </row>
    <row r="26" spans="1:9">
      <c r="A26" s="7"/>
    </row>
    <row r="27" spans="1:9">
      <c r="A27" s="7"/>
    </row>
    <row r="28" spans="1:9">
      <c r="A28" s="6" t="s">
        <v>1070</v>
      </c>
    </row>
    <row r="29" spans="1:9">
      <c r="A29" s="9" t="s">
        <v>1071</v>
      </c>
    </row>
    <row r="30" spans="1:9">
      <c r="A30" s="9" t="s">
        <v>1072</v>
      </c>
    </row>
    <row r="31" spans="1:9">
      <c r="A31" s="7"/>
    </row>
    <row r="32" spans="1:9">
      <c r="A32" s="7"/>
    </row>
    <row r="33" spans="1:1">
      <c r="A33" s="7"/>
    </row>
  </sheetData>
  <mergeCells count="1">
    <mergeCell ref="I8:T8"/>
  </mergeCells>
  <hyperlinks>
    <hyperlink ref="A5" location="Table2!Print_Titles" display="Table 2: Number of cancer registrations by 3 character code, sex and age group, 2011"/>
    <hyperlink ref="A6" location="Table3!Print_Area" display="Table 3: Number of cancer registrations by detailed 3 character code, sex and age group, 2011"/>
    <hyperlink ref="A4" location="Table1!Print_Area" display="Table 1: Number and percentage of cancer registrations by 3 character code, 2009-2011"/>
    <hyperlink ref="A7" location="Table4!Print_Titles" display="Table 4: Rate of cancer registrations, by 3 character code, sex and age group, 2011"/>
    <hyperlink ref="A8" location="Table5!A1" display="Table 5: Number and rate of cancer registrations for selected cancers by sex, 2001-2011"/>
    <hyperlink ref="A9" location="Table6!A1" display="Table 6: Number and percentage of cancer registrations by basis of diagnosis and sex, 2011"/>
    <hyperlink ref="A12" location="Table8!A1" display="Table 8: Number of cancer registrations by ICD-10 3 character code, sex and ethnic group, 2011"/>
    <hyperlink ref="A17" location="Table12!A1" display="Table 12: Number of child and youth cancer registrations by 3 character code and histology, sex and age, 2011"/>
    <hyperlink ref="A18" location="Table13!A1" display="Table 13: Number of child and youth cancer registrations by histology and age, 2011"/>
    <hyperlink ref="A13" location="Table9!A1" display="Table 9: Number of cancer registrations for Māori by ICD-10 3 character code, sex and age group, 2011"/>
    <hyperlink ref="A14" location="Table10!A1" display="Table 10: Rate of cancer registrations for Māori by ICD-10 3 character code, sex and age group, 2011"/>
    <hyperlink ref="A15" location="Table11!A1" display="Table 11: Number of cancer registrations for Pacific peoples by ICD-10 3 character code, sex and age group, 2011"/>
    <hyperlink ref="A10" location="Table7!A1" display="Table 7: Number of registrations for mesothelioma by sex and age group, 1994-2011"/>
    <hyperlink ref="A20" location="Table14!A1" display="Table 14: Number and percentage of major causes of death by sex, New Zealand 2011"/>
    <hyperlink ref="A21" location="Table15!A1" display="Table 15: Number of deaths caused by cancer by 3 character code, sex and age group, 2011"/>
    <hyperlink ref="A22" location="Table16!A1" display="Table 16: Number of deaths caused by cancer by 3 character code, ethnic group and sex, 2011"/>
    <hyperlink ref="A23" location="Table17!A1" display="Table 17: Number and rate of deaths caused by selected cancers by sex,  2001-2011"/>
    <hyperlink ref="A25" location="'Table 18'!A1" display="Table 18: Number and rate of cancer registrations and deaths by district health board (DHB), 2009-2011"/>
    <hyperlink ref="A29" r:id="rId1" display="New Zealand Cancer Registry"/>
    <hyperlink ref="A30" r:id="rId2"/>
  </hyperlinks>
  <pageMargins left="0.7" right="0.7" top="0.75" bottom="0.75" header="0.3" footer="0.3"/>
  <pageSetup paperSize="9" scale="90" fitToHeight="0"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0"/>
  <sheetViews>
    <sheetView zoomScaleNormal="100" workbookViewId="0"/>
  </sheetViews>
  <sheetFormatPr defaultRowHeight="12.75"/>
  <cols>
    <col min="1" max="1" width="37.42578125" style="62" customWidth="1"/>
    <col min="2" max="2" width="9.140625" style="62"/>
    <col min="3" max="4" width="4" style="66" bestFit="1" customWidth="1"/>
    <col min="5" max="19" width="6" style="66" bestFit="1" customWidth="1"/>
    <col min="20" max="20" width="4.140625" style="66" bestFit="1" customWidth="1"/>
    <col min="21" max="21" width="5.5703125" style="66" bestFit="1" customWidth="1"/>
    <col min="22" max="16384" width="9.140625" style="62"/>
  </cols>
  <sheetData>
    <row r="1" spans="1:21" s="27" customFormat="1">
      <c r="A1" s="27" t="str">
        <f>Contents!A13</f>
        <v>Table 9: Number of cancer registrations for Māori by ICD-10 3 character code, sex and age group, 2011</v>
      </c>
      <c r="C1" s="65"/>
      <c r="D1" s="65"/>
      <c r="E1" s="65"/>
      <c r="F1" s="65"/>
      <c r="G1" s="65"/>
      <c r="H1" s="65"/>
      <c r="I1" s="65"/>
      <c r="J1" s="65"/>
      <c r="K1" s="65"/>
      <c r="L1" s="65"/>
      <c r="M1" s="65"/>
      <c r="N1" s="65"/>
      <c r="O1" s="65"/>
      <c r="P1" s="65"/>
      <c r="Q1" s="65"/>
      <c r="R1" s="65"/>
      <c r="S1" s="65"/>
      <c r="T1" s="65"/>
      <c r="U1" s="65"/>
    </row>
    <row r="2" spans="1:21" s="27" customFormat="1">
      <c r="A2" s="62"/>
      <c r="C2" s="65"/>
      <c r="D2" s="65"/>
      <c r="E2" s="65"/>
      <c r="F2" s="65"/>
      <c r="G2" s="65"/>
      <c r="H2" s="65"/>
      <c r="I2" s="65"/>
      <c r="J2" s="65"/>
      <c r="K2" s="65"/>
      <c r="L2" s="65"/>
      <c r="M2" s="65"/>
      <c r="N2" s="65"/>
      <c r="O2" s="65"/>
      <c r="P2" s="65"/>
      <c r="Q2" s="65"/>
      <c r="R2" s="65"/>
      <c r="S2" s="65"/>
      <c r="T2" s="65"/>
      <c r="U2" s="65"/>
    </row>
    <row r="3" spans="1:21">
      <c r="A3" s="344" t="s">
        <v>600</v>
      </c>
      <c r="B3" s="344"/>
      <c r="C3" s="325" t="s">
        <v>618</v>
      </c>
      <c r="D3" s="325"/>
      <c r="E3" s="325"/>
      <c r="F3" s="325"/>
      <c r="G3" s="325"/>
      <c r="H3" s="325"/>
      <c r="I3" s="325"/>
      <c r="J3" s="325"/>
      <c r="K3" s="325"/>
      <c r="L3" s="325"/>
      <c r="M3" s="325"/>
      <c r="N3" s="325"/>
      <c r="O3" s="325"/>
      <c r="P3" s="325"/>
      <c r="Q3" s="325"/>
      <c r="R3" s="325"/>
      <c r="S3" s="325"/>
      <c r="T3" s="325"/>
      <c r="U3" s="343" t="s">
        <v>349</v>
      </c>
    </row>
    <row r="4" spans="1:21">
      <c r="A4" s="344"/>
      <c r="B4" s="344"/>
      <c r="C4" s="110" t="s">
        <v>601</v>
      </c>
      <c r="D4" s="110" t="s">
        <v>602</v>
      </c>
      <c r="E4" s="110" t="s">
        <v>603</v>
      </c>
      <c r="F4" s="110" t="s">
        <v>604</v>
      </c>
      <c r="G4" s="110" t="s">
        <v>605</v>
      </c>
      <c r="H4" s="110" t="s">
        <v>606</v>
      </c>
      <c r="I4" s="110" t="s">
        <v>607</v>
      </c>
      <c r="J4" s="110" t="s">
        <v>608</v>
      </c>
      <c r="K4" s="110" t="s">
        <v>609</v>
      </c>
      <c r="L4" s="110" t="s">
        <v>610</v>
      </c>
      <c r="M4" s="110" t="s">
        <v>611</v>
      </c>
      <c r="N4" s="110" t="s">
        <v>612</v>
      </c>
      <c r="O4" s="110" t="s">
        <v>613</v>
      </c>
      <c r="P4" s="110" t="s">
        <v>614</v>
      </c>
      <c r="Q4" s="110" t="s">
        <v>615</v>
      </c>
      <c r="R4" s="110" t="s">
        <v>616</v>
      </c>
      <c r="S4" s="110" t="s">
        <v>617</v>
      </c>
      <c r="T4" s="110" t="s">
        <v>1</v>
      </c>
      <c r="U4" s="343"/>
    </row>
    <row r="5" spans="1:21">
      <c r="A5" s="14" t="s">
        <v>636</v>
      </c>
      <c r="B5" s="14" t="s">
        <v>349</v>
      </c>
      <c r="C5" s="158">
        <v>0</v>
      </c>
      <c r="D5" s="158">
        <v>0</v>
      </c>
      <c r="E5" s="158">
        <v>0</v>
      </c>
      <c r="F5" s="158">
        <v>0</v>
      </c>
      <c r="G5" s="158">
        <v>0</v>
      </c>
      <c r="H5" s="158">
        <v>0</v>
      </c>
      <c r="I5" s="158">
        <v>0</v>
      </c>
      <c r="J5" s="158">
        <v>0</v>
      </c>
      <c r="K5" s="158">
        <v>0</v>
      </c>
      <c r="L5" s="158">
        <v>0</v>
      </c>
      <c r="M5" s="158">
        <v>1</v>
      </c>
      <c r="N5" s="158">
        <v>0</v>
      </c>
      <c r="O5" s="158">
        <v>0</v>
      </c>
      <c r="P5" s="158">
        <v>0</v>
      </c>
      <c r="Q5" s="158">
        <v>0</v>
      </c>
      <c r="R5" s="158">
        <v>1</v>
      </c>
      <c r="S5" s="158">
        <v>0</v>
      </c>
      <c r="T5" s="158">
        <v>0</v>
      </c>
      <c r="U5" s="158">
        <v>2</v>
      </c>
    </row>
    <row r="6" spans="1:21">
      <c r="A6" s="14"/>
      <c r="B6" s="14" t="s">
        <v>318</v>
      </c>
      <c r="C6" s="158">
        <v>0</v>
      </c>
      <c r="D6" s="158">
        <v>0</v>
      </c>
      <c r="E6" s="158">
        <v>0</v>
      </c>
      <c r="F6" s="158">
        <v>0</v>
      </c>
      <c r="G6" s="158">
        <v>0</v>
      </c>
      <c r="H6" s="158">
        <v>0</v>
      </c>
      <c r="I6" s="158">
        <v>0</v>
      </c>
      <c r="J6" s="158">
        <v>0</v>
      </c>
      <c r="K6" s="158">
        <v>0</v>
      </c>
      <c r="L6" s="158">
        <v>0</v>
      </c>
      <c r="M6" s="158">
        <v>1</v>
      </c>
      <c r="N6" s="158">
        <v>0</v>
      </c>
      <c r="O6" s="158">
        <v>0</v>
      </c>
      <c r="P6" s="158">
        <v>0</v>
      </c>
      <c r="Q6" s="158">
        <v>0</v>
      </c>
      <c r="R6" s="158">
        <v>1</v>
      </c>
      <c r="S6" s="158">
        <v>0</v>
      </c>
      <c r="T6" s="158">
        <v>0</v>
      </c>
      <c r="U6" s="158">
        <v>2</v>
      </c>
    </row>
    <row r="7" spans="1:21">
      <c r="A7" s="14" t="s">
        <v>637</v>
      </c>
      <c r="B7" s="14" t="s">
        <v>349</v>
      </c>
      <c r="C7" s="158">
        <v>0</v>
      </c>
      <c r="D7" s="158">
        <v>0</v>
      </c>
      <c r="E7" s="158">
        <v>0</v>
      </c>
      <c r="F7" s="158">
        <v>0</v>
      </c>
      <c r="G7" s="158">
        <v>0</v>
      </c>
      <c r="H7" s="158">
        <v>0</v>
      </c>
      <c r="I7" s="158">
        <v>2</v>
      </c>
      <c r="J7" s="158">
        <v>0</v>
      </c>
      <c r="K7" s="158">
        <v>0</v>
      </c>
      <c r="L7" s="158">
        <v>1</v>
      </c>
      <c r="M7" s="158">
        <v>0</v>
      </c>
      <c r="N7" s="158">
        <v>1</v>
      </c>
      <c r="O7" s="158">
        <v>0</v>
      </c>
      <c r="P7" s="158">
        <v>0</v>
      </c>
      <c r="Q7" s="158">
        <v>0</v>
      </c>
      <c r="R7" s="158">
        <v>0</v>
      </c>
      <c r="S7" s="158">
        <v>0</v>
      </c>
      <c r="T7" s="158">
        <v>0</v>
      </c>
      <c r="U7" s="158">
        <v>4</v>
      </c>
    </row>
    <row r="8" spans="1:21">
      <c r="A8" s="14"/>
      <c r="B8" s="14" t="s">
        <v>318</v>
      </c>
      <c r="C8" s="158">
        <v>0</v>
      </c>
      <c r="D8" s="158">
        <v>0</v>
      </c>
      <c r="E8" s="158">
        <v>0</v>
      </c>
      <c r="F8" s="158">
        <v>0</v>
      </c>
      <c r="G8" s="158">
        <v>0</v>
      </c>
      <c r="H8" s="158">
        <v>0</v>
      </c>
      <c r="I8" s="158">
        <v>1</v>
      </c>
      <c r="J8" s="158">
        <v>0</v>
      </c>
      <c r="K8" s="158">
        <v>0</v>
      </c>
      <c r="L8" s="158">
        <v>1</v>
      </c>
      <c r="M8" s="158">
        <v>0</v>
      </c>
      <c r="N8" s="158">
        <v>0</v>
      </c>
      <c r="O8" s="158">
        <v>0</v>
      </c>
      <c r="P8" s="158">
        <v>0</v>
      </c>
      <c r="Q8" s="158">
        <v>0</v>
      </c>
      <c r="R8" s="158">
        <v>0</v>
      </c>
      <c r="S8" s="158">
        <v>0</v>
      </c>
      <c r="T8" s="158">
        <v>0</v>
      </c>
      <c r="U8" s="158">
        <v>2</v>
      </c>
    </row>
    <row r="9" spans="1:21">
      <c r="A9" s="14"/>
      <c r="B9" s="14" t="s">
        <v>319</v>
      </c>
      <c r="C9" s="158">
        <v>0</v>
      </c>
      <c r="D9" s="158">
        <v>0</v>
      </c>
      <c r="E9" s="158">
        <v>0</v>
      </c>
      <c r="F9" s="158">
        <v>0</v>
      </c>
      <c r="G9" s="158">
        <v>0</v>
      </c>
      <c r="H9" s="158">
        <v>0</v>
      </c>
      <c r="I9" s="158">
        <v>1</v>
      </c>
      <c r="J9" s="158">
        <v>0</v>
      </c>
      <c r="K9" s="158">
        <v>0</v>
      </c>
      <c r="L9" s="158">
        <v>0</v>
      </c>
      <c r="M9" s="158">
        <v>0</v>
      </c>
      <c r="N9" s="158">
        <v>1</v>
      </c>
      <c r="O9" s="158">
        <v>0</v>
      </c>
      <c r="P9" s="158">
        <v>0</v>
      </c>
      <c r="Q9" s="158">
        <v>0</v>
      </c>
      <c r="R9" s="158">
        <v>0</v>
      </c>
      <c r="S9" s="158">
        <v>0</v>
      </c>
      <c r="T9" s="158">
        <v>0</v>
      </c>
      <c r="U9" s="158">
        <v>2</v>
      </c>
    </row>
    <row r="10" spans="1:21">
      <c r="A10" s="14" t="s">
        <v>640</v>
      </c>
      <c r="B10" s="14" t="s">
        <v>349</v>
      </c>
      <c r="C10" s="158">
        <v>0</v>
      </c>
      <c r="D10" s="158">
        <v>0</v>
      </c>
      <c r="E10" s="158">
        <v>0</v>
      </c>
      <c r="F10" s="158">
        <v>0</v>
      </c>
      <c r="G10" s="158">
        <v>0</v>
      </c>
      <c r="H10" s="158">
        <v>0</v>
      </c>
      <c r="I10" s="158">
        <v>0</v>
      </c>
      <c r="J10" s="158">
        <v>0</v>
      </c>
      <c r="K10" s="158">
        <v>0</v>
      </c>
      <c r="L10" s="158">
        <v>0</v>
      </c>
      <c r="M10" s="158">
        <v>0</v>
      </c>
      <c r="N10" s="158">
        <v>0</v>
      </c>
      <c r="O10" s="158">
        <v>0</v>
      </c>
      <c r="P10" s="158">
        <v>1</v>
      </c>
      <c r="Q10" s="158">
        <v>0</v>
      </c>
      <c r="R10" s="158">
        <v>0</v>
      </c>
      <c r="S10" s="158">
        <v>0</v>
      </c>
      <c r="T10" s="158">
        <v>0</v>
      </c>
      <c r="U10" s="158">
        <v>1</v>
      </c>
    </row>
    <row r="11" spans="1:21">
      <c r="A11" s="14"/>
      <c r="B11" s="14" t="s">
        <v>318</v>
      </c>
      <c r="C11" s="158">
        <v>0</v>
      </c>
      <c r="D11" s="158">
        <v>0</v>
      </c>
      <c r="E11" s="158">
        <v>0</v>
      </c>
      <c r="F11" s="158">
        <v>0</v>
      </c>
      <c r="G11" s="158">
        <v>0</v>
      </c>
      <c r="H11" s="158">
        <v>0</v>
      </c>
      <c r="I11" s="158">
        <v>0</v>
      </c>
      <c r="J11" s="158">
        <v>0</v>
      </c>
      <c r="K11" s="158">
        <v>0</v>
      </c>
      <c r="L11" s="158">
        <v>0</v>
      </c>
      <c r="M11" s="158">
        <v>0</v>
      </c>
      <c r="N11" s="158">
        <v>0</v>
      </c>
      <c r="O11" s="158">
        <v>0</v>
      </c>
      <c r="P11" s="158">
        <v>1</v>
      </c>
      <c r="Q11" s="158">
        <v>0</v>
      </c>
      <c r="R11" s="158">
        <v>0</v>
      </c>
      <c r="S11" s="158">
        <v>0</v>
      </c>
      <c r="T11" s="158">
        <v>0</v>
      </c>
      <c r="U11" s="158">
        <v>1</v>
      </c>
    </row>
    <row r="12" spans="1:21">
      <c r="A12" s="14" t="s">
        <v>641</v>
      </c>
      <c r="B12" s="14" t="s">
        <v>349</v>
      </c>
      <c r="C12" s="158">
        <v>0</v>
      </c>
      <c r="D12" s="158">
        <v>0</v>
      </c>
      <c r="E12" s="158">
        <v>0</v>
      </c>
      <c r="F12" s="158">
        <v>0</v>
      </c>
      <c r="G12" s="158">
        <v>0</v>
      </c>
      <c r="H12" s="158">
        <v>0</v>
      </c>
      <c r="I12" s="158">
        <v>0</v>
      </c>
      <c r="J12" s="158">
        <v>0</v>
      </c>
      <c r="K12" s="158">
        <v>0</v>
      </c>
      <c r="L12" s="158">
        <v>0</v>
      </c>
      <c r="M12" s="158">
        <v>0</v>
      </c>
      <c r="N12" s="158">
        <v>1</v>
      </c>
      <c r="O12" s="158">
        <v>0</v>
      </c>
      <c r="P12" s="158">
        <v>0</v>
      </c>
      <c r="Q12" s="158">
        <v>0</v>
      </c>
      <c r="R12" s="158">
        <v>0</v>
      </c>
      <c r="S12" s="158">
        <v>0</v>
      </c>
      <c r="T12" s="158">
        <v>0</v>
      </c>
      <c r="U12" s="158">
        <v>1</v>
      </c>
    </row>
    <row r="13" spans="1:21">
      <c r="A13" s="14"/>
      <c r="B13" s="14" t="s">
        <v>319</v>
      </c>
      <c r="C13" s="158">
        <v>0</v>
      </c>
      <c r="D13" s="158">
        <v>0</v>
      </c>
      <c r="E13" s="158">
        <v>0</v>
      </c>
      <c r="F13" s="158">
        <v>0</v>
      </c>
      <c r="G13" s="158">
        <v>0</v>
      </c>
      <c r="H13" s="158">
        <v>0</v>
      </c>
      <c r="I13" s="158">
        <v>0</v>
      </c>
      <c r="J13" s="158">
        <v>0</v>
      </c>
      <c r="K13" s="158">
        <v>0</v>
      </c>
      <c r="L13" s="158">
        <v>0</v>
      </c>
      <c r="M13" s="158">
        <v>0</v>
      </c>
      <c r="N13" s="158">
        <v>1</v>
      </c>
      <c r="O13" s="158">
        <v>0</v>
      </c>
      <c r="P13" s="158">
        <v>0</v>
      </c>
      <c r="Q13" s="158">
        <v>0</v>
      </c>
      <c r="R13" s="158">
        <v>0</v>
      </c>
      <c r="S13" s="158">
        <v>0</v>
      </c>
      <c r="T13" s="158">
        <v>0</v>
      </c>
      <c r="U13" s="158">
        <v>1</v>
      </c>
    </row>
    <row r="14" spans="1:21">
      <c r="A14" s="14" t="s">
        <v>642</v>
      </c>
      <c r="B14" s="14" t="s">
        <v>349</v>
      </c>
      <c r="C14" s="158">
        <v>0</v>
      </c>
      <c r="D14" s="158">
        <v>0</v>
      </c>
      <c r="E14" s="158">
        <v>0</v>
      </c>
      <c r="F14" s="158">
        <v>0</v>
      </c>
      <c r="G14" s="158">
        <v>0</v>
      </c>
      <c r="H14" s="158">
        <v>0</v>
      </c>
      <c r="I14" s="158">
        <v>0</v>
      </c>
      <c r="J14" s="158">
        <v>0</v>
      </c>
      <c r="K14" s="158">
        <v>0</v>
      </c>
      <c r="L14" s="158">
        <v>0</v>
      </c>
      <c r="M14" s="158">
        <v>1</v>
      </c>
      <c r="N14" s="158">
        <v>1</v>
      </c>
      <c r="O14" s="158">
        <v>0</v>
      </c>
      <c r="P14" s="158">
        <v>0</v>
      </c>
      <c r="Q14" s="158">
        <v>0</v>
      </c>
      <c r="R14" s="158">
        <v>0</v>
      </c>
      <c r="S14" s="158">
        <v>0</v>
      </c>
      <c r="T14" s="158">
        <v>0</v>
      </c>
      <c r="U14" s="158">
        <v>2</v>
      </c>
    </row>
    <row r="15" spans="1:21">
      <c r="A15" s="14"/>
      <c r="B15" s="14" t="s">
        <v>318</v>
      </c>
      <c r="C15" s="158">
        <v>0</v>
      </c>
      <c r="D15" s="158">
        <v>0</v>
      </c>
      <c r="E15" s="158">
        <v>0</v>
      </c>
      <c r="F15" s="158">
        <v>0</v>
      </c>
      <c r="G15" s="158">
        <v>0</v>
      </c>
      <c r="H15" s="158">
        <v>0</v>
      </c>
      <c r="I15" s="158">
        <v>0</v>
      </c>
      <c r="J15" s="158">
        <v>0</v>
      </c>
      <c r="K15" s="158">
        <v>0</v>
      </c>
      <c r="L15" s="158">
        <v>0</v>
      </c>
      <c r="M15" s="158">
        <v>1</v>
      </c>
      <c r="N15" s="158">
        <v>1</v>
      </c>
      <c r="O15" s="158">
        <v>0</v>
      </c>
      <c r="P15" s="158">
        <v>0</v>
      </c>
      <c r="Q15" s="158">
        <v>0</v>
      </c>
      <c r="R15" s="158">
        <v>0</v>
      </c>
      <c r="S15" s="158">
        <v>0</v>
      </c>
      <c r="T15" s="158">
        <v>0</v>
      </c>
      <c r="U15" s="158">
        <v>2</v>
      </c>
    </row>
    <row r="16" spans="1:21">
      <c r="A16" s="14" t="s">
        <v>643</v>
      </c>
      <c r="B16" s="14" t="s">
        <v>349</v>
      </c>
      <c r="C16" s="158">
        <v>0</v>
      </c>
      <c r="D16" s="158">
        <v>0</v>
      </c>
      <c r="E16" s="158">
        <v>0</v>
      </c>
      <c r="F16" s="158">
        <v>0</v>
      </c>
      <c r="G16" s="158">
        <v>0</v>
      </c>
      <c r="H16" s="158">
        <v>0</v>
      </c>
      <c r="I16" s="158">
        <v>0</v>
      </c>
      <c r="J16" s="158">
        <v>0</v>
      </c>
      <c r="K16" s="158">
        <v>1</v>
      </c>
      <c r="L16" s="158">
        <v>0</v>
      </c>
      <c r="M16" s="158">
        <v>0</v>
      </c>
      <c r="N16" s="158">
        <v>0</v>
      </c>
      <c r="O16" s="158">
        <v>0</v>
      </c>
      <c r="P16" s="158">
        <v>0</v>
      </c>
      <c r="Q16" s="158">
        <v>0</v>
      </c>
      <c r="R16" s="158">
        <v>0</v>
      </c>
      <c r="S16" s="158">
        <v>0</v>
      </c>
      <c r="T16" s="158">
        <v>0</v>
      </c>
      <c r="U16" s="158">
        <v>1</v>
      </c>
    </row>
    <row r="17" spans="1:21">
      <c r="A17" s="14"/>
      <c r="B17" s="14" t="s">
        <v>319</v>
      </c>
      <c r="C17" s="158">
        <v>0</v>
      </c>
      <c r="D17" s="158">
        <v>0</v>
      </c>
      <c r="E17" s="158">
        <v>0</v>
      </c>
      <c r="F17" s="158">
        <v>0</v>
      </c>
      <c r="G17" s="158">
        <v>0</v>
      </c>
      <c r="H17" s="158">
        <v>0</v>
      </c>
      <c r="I17" s="158">
        <v>0</v>
      </c>
      <c r="J17" s="158">
        <v>0</v>
      </c>
      <c r="K17" s="158">
        <v>1</v>
      </c>
      <c r="L17" s="158">
        <v>0</v>
      </c>
      <c r="M17" s="158">
        <v>0</v>
      </c>
      <c r="N17" s="158">
        <v>0</v>
      </c>
      <c r="O17" s="158">
        <v>0</v>
      </c>
      <c r="P17" s="158">
        <v>0</v>
      </c>
      <c r="Q17" s="158">
        <v>0</v>
      </c>
      <c r="R17" s="158">
        <v>0</v>
      </c>
      <c r="S17" s="158">
        <v>0</v>
      </c>
      <c r="T17" s="158">
        <v>0</v>
      </c>
      <c r="U17" s="158">
        <v>1</v>
      </c>
    </row>
    <row r="18" spans="1:21">
      <c r="A18" s="14" t="s">
        <v>644</v>
      </c>
      <c r="B18" s="14" t="s">
        <v>349</v>
      </c>
      <c r="C18" s="158">
        <v>0</v>
      </c>
      <c r="D18" s="158">
        <v>0</v>
      </c>
      <c r="E18" s="158">
        <v>0</v>
      </c>
      <c r="F18" s="158">
        <v>0</v>
      </c>
      <c r="G18" s="158">
        <v>0</v>
      </c>
      <c r="H18" s="158">
        <v>0</v>
      </c>
      <c r="I18" s="158">
        <v>0</v>
      </c>
      <c r="J18" s="158">
        <v>0</v>
      </c>
      <c r="K18" s="158">
        <v>2</v>
      </c>
      <c r="L18" s="158">
        <v>0</v>
      </c>
      <c r="M18" s="158">
        <v>0</v>
      </c>
      <c r="N18" s="158">
        <v>0</v>
      </c>
      <c r="O18" s="158">
        <v>1</v>
      </c>
      <c r="P18" s="158">
        <v>0</v>
      </c>
      <c r="Q18" s="158">
        <v>0</v>
      </c>
      <c r="R18" s="158">
        <v>0</v>
      </c>
      <c r="S18" s="158">
        <v>0</v>
      </c>
      <c r="T18" s="158">
        <v>0</v>
      </c>
      <c r="U18" s="158">
        <v>3</v>
      </c>
    </row>
    <row r="19" spans="1:21">
      <c r="A19" s="14"/>
      <c r="B19" s="14" t="s">
        <v>318</v>
      </c>
      <c r="C19" s="158">
        <v>0</v>
      </c>
      <c r="D19" s="158">
        <v>0</v>
      </c>
      <c r="E19" s="158">
        <v>0</v>
      </c>
      <c r="F19" s="158">
        <v>0</v>
      </c>
      <c r="G19" s="158">
        <v>0</v>
      </c>
      <c r="H19" s="158">
        <v>0</v>
      </c>
      <c r="I19" s="158">
        <v>0</v>
      </c>
      <c r="J19" s="158">
        <v>0</v>
      </c>
      <c r="K19" s="158">
        <v>1</v>
      </c>
      <c r="L19" s="158">
        <v>0</v>
      </c>
      <c r="M19" s="158">
        <v>0</v>
      </c>
      <c r="N19" s="158">
        <v>0</v>
      </c>
      <c r="O19" s="158">
        <v>1</v>
      </c>
      <c r="P19" s="158">
        <v>0</v>
      </c>
      <c r="Q19" s="158">
        <v>0</v>
      </c>
      <c r="R19" s="158">
        <v>0</v>
      </c>
      <c r="S19" s="158">
        <v>0</v>
      </c>
      <c r="T19" s="158">
        <v>0</v>
      </c>
      <c r="U19" s="158">
        <v>2</v>
      </c>
    </row>
    <row r="20" spans="1:21">
      <c r="A20" s="14"/>
      <c r="B20" s="14" t="s">
        <v>319</v>
      </c>
      <c r="C20" s="158">
        <v>0</v>
      </c>
      <c r="D20" s="158">
        <v>0</v>
      </c>
      <c r="E20" s="158">
        <v>0</v>
      </c>
      <c r="F20" s="158">
        <v>0</v>
      </c>
      <c r="G20" s="158">
        <v>0</v>
      </c>
      <c r="H20" s="158">
        <v>0</v>
      </c>
      <c r="I20" s="158">
        <v>0</v>
      </c>
      <c r="J20" s="158">
        <v>0</v>
      </c>
      <c r="K20" s="158">
        <v>1</v>
      </c>
      <c r="L20" s="158">
        <v>0</v>
      </c>
      <c r="M20" s="158">
        <v>0</v>
      </c>
      <c r="N20" s="158">
        <v>0</v>
      </c>
      <c r="O20" s="158">
        <v>0</v>
      </c>
      <c r="P20" s="158">
        <v>0</v>
      </c>
      <c r="Q20" s="158">
        <v>0</v>
      </c>
      <c r="R20" s="158">
        <v>0</v>
      </c>
      <c r="S20" s="158">
        <v>0</v>
      </c>
      <c r="T20" s="158">
        <v>0</v>
      </c>
      <c r="U20" s="158">
        <v>1</v>
      </c>
    </row>
    <row r="21" spans="1:21">
      <c r="A21" s="14" t="s">
        <v>646</v>
      </c>
      <c r="B21" s="14" t="s">
        <v>349</v>
      </c>
      <c r="C21" s="158">
        <v>0</v>
      </c>
      <c r="D21" s="158">
        <v>0</v>
      </c>
      <c r="E21" s="158">
        <v>0</v>
      </c>
      <c r="F21" s="158">
        <v>0</v>
      </c>
      <c r="G21" s="158">
        <v>0</v>
      </c>
      <c r="H21" s="158">
        <v>0</v>
      </c>
      <c r="I21" s="158">
        <v>0</v>
      </c>
      <c r="J21" s="158">
        <v>1</v>
      </c>
      <c r="K21" s="158">
        <v>0</v>
      </c>
      <c r="L21" s="158">
        <v>2</v>
      </c>
      <c r="M21" s="158">
        <v>2</v>
      </c>
      <c r="N21" s="158">
        <v>0</v>
      </c>
      <c r="O21" s="158">
        <v>0</v>
      </c>
      <c r="P21" s="158">
        <v>0</v>
      </c>
      <c r="Q21" s="158">
        <v>0</v>
      </c>
      <c r="R21" s="158">
        <v>0</v>
      </c>
      <c r="S21" s="158">
        <v>0</v>
      </c>
      <c r="T21" s="158">
        <v>0</v>
      </c>
      <c r="U21" s="158">
        <v>5</v>
      </c>
    </row>
    <row r="22" spans="1:21">
      <c r="A22" s="14"/>
      <c r="B22" s="14" t="s">
        <v>318</v>
      </c>
      <c r="C22" s="158">
        <v>0</v>
      </c>
      <c r="D22" s="158">
        <v>0</v>
      </c>
      <c r="E22" s="158">
        <v>0</v>
      </c>
      <c r="F22" s="158">
        <v>0</v>
      </c>
      <c r="G22" s="158">
        <v>0</v>
      </c>
      <c r="H22" s="158">
        <v>0</v>
      </c>
      <c r="I22" s="158">
        <v>0</v>
      </c>
      <c r="J22" s="158">
        <v>1</v>
      </c>
      <c r="K22" s="158">
        <v>0</v>
      </c>
      <c r="L22" s="158">
        <v>2</v>
      </c>
      <c r="M22" s="158">
        <v>1</v>
      </c>
      <c r="N22" s="158">
        <v>0</v>
      </c>
      <c r="O22" s="158">
        <v>0</v>
      </c>
      <c r="P22" s="158">
        <v>0</v>
      </c>
      <c r="Q22" s="158">
        <v>0</v>
      </c>
      <c r="R22" s="158">
        <v>0</v>
      </c>
      <c r="S22" s="158">
        <v>0</v>
      </c>
      <c r="T22" s="158">
        <v>0</v>
      </c>
      <c r="U22" s="158">
        <v>4</v>
      </c>
    </row>
    <row r="23" spans="1:21">
      <c r="A23" s="14"/>
      <c r="B23" s="14" t="s">
        <v>319</v>
      </c>
      <c r="C23" s="158">
        <v>0</v>
      </c>
      <c r="D23" s="158">
        <v>0</v>
      </c>
      <c r="E23" s="158">
        <v>0</v>
      </c>
      <c r="F23" s="158">
        <v>0</v>
      </c>
      <c r="G23" s="158">
        <v>0</v>
      </c>
      <c r="H23" s="158">
        <v>0</v>
      </c>
      <c r="I23" s="158">
        <v>0</v>
      </c>
      <c r="J23" s="158">
        <v>0</v>
      </c>
      <c r="K23" s="158">
        <v>0</v>
      </c>
      <c r="L23" s="158">
        <v>0</v>
      </c>
      <c r="M23" s="158">
        <v>1</v>
      </c>
      <c r="N23" s="158">
        <v>0</v>
      </c>
      <c r="O23" s="158">
        <v>0</v>
      </c>
      <c r="P23" s="158">
        <v>0</v>
      </c>
      <c r="Q23" s="158">
        <v>0</v>
      </c>
      <c r="R23" s="158">
        <v>0</v>
      </c>
      <c r="S23" s="158">
        <v>0</v>
      </c>
      <c r="T23" s="158">
        <v>0</v>
      </c>
      <c r="U23" s="158">
        <v>1</v>
      </c>
    </row>
    <row r="24" spans="1:21">
      <c r="A24" s="14" t="s">
        <v>647</v>
      </c>
      <c r="B24" s="14" t="s">
        <v>349</v>
      </c>
      <c r="C24" s="158">
        <v>0</v>
      </c>
      <c r="D24" s="158">
        <v>0</v>
      </c>
      <c r="E24" s="158">
        <v>0</v>
      </c>
      <c r="F24" s="158">
        <v>0</v>
      </c>
      <c r="G24" s="158">
        <v>0</v>
      </c>
      <c r="H24" s="158">
        <v>0</v>
      </c>
      <c r="I24" s="158">
        <v>0</v>
      </c>
      <c r="J24" s="158">
        <v>0</v>
      </c>
      <c r="K24" s="158">
        <v>0</v>
      </c>
      <c r="L24" s="158">
        <v>0</v>
      </c>
      <c r="M24" s="158">
        <v>0</v>
      </c>
      <c r="N24" s="158">
        <v>1</v>
      </c>
      <c r="O24" s="158">
        <v>0</v>
      </c>
      <c r="P24" s="158">
        <v>0</v>
      </c>
      <c r="Q24" s="158">
        <v>0</v>
      </c>
      <c r="R24" s="158">
        <v>0</v>
      </c>
      <c r="S24" s="158">
        <v>0</v>
      </c>
      <c r="T24" s="158">
        <v>0</v>
      </c>
      <c r="U24" s="158">
        <v>1</v>
      </c>
    </row>
    <row r="25" spans="1:21">
      <c r="A25" s="14"/>
      <c r="B25" s="14" t="s">
        <v>318</v>
      </c>
      <c r="C25" s="158">
        <v>0</v>
      </c>
      <c r="D25" s="158">
        <v>0</v>
      </c>
      <c r="E25" s="158">
        <v>0</v>
      </c>
      <c r="F25" s="158">
        <v>0</v>
      </c>
      <c r="G25" s="158">
        <v>0</v>
      </c>
      <c r="H25" s="158">
        <v>0</v>
      </c>
      <c r="I25" s="158">
        <v>0</v>
      </c>
      <c r="J25" s="158">
        <v>0</v>
      </c>
      <c r="K25" s="158">
        <v>0</v>
      </c>
      <c r="L25" s="158">
        <v>0</v>
      </c>
      <c r="M25" s="158">
        <v>0</v>
      </c>
      <c r="N25" s="158">
        <v>1</v>
      </c>
      <c r="O25" s="158">
        <v>0</v>
      </c>
      <c r="P25" s="158">
        <v>0</v>
      </c>
      <c r="Q25" s="158">
        <v>0</v>
      </c>
      <c r="R25" s="158">
        <v>0</v>
      </c>
      <c r="S25" s="158">
        <v>0</v>
      </c>
      <c r="T25" s="158">
        <v>0</v>
      </c>
      <c r="U25" s="158">
        <v>1</v>
      </c>
    </row>
    <row r="26" spans="1:21">
      <c r="A26" s="14" t="s">
        <v>648</v>
      </c>
      <c r="B26" s="14" t="s">
        <v>349</v>
      </c>
      <c r="C26" s="158">
        <v>0</v>
      </c>
      <c r="D26" s="158">
        <v>0</v>
      </c>
      <c r="E26" s="158">
        <v>0</v>
      </c>
      <c r="F26" s="158">
        <v>0</v>
      </c>
      <c r="G26" s="158">
        <v>0</v>
      </c>
      <c r="H26" s="158">
        <v>0</v>
      </c>
      <c r="I26" s="158">
        <v>1</v>
      </c>
      <c r="J26" s="158">
        <v>0</v>
      </c>
      <c r="K26" s="158">
        <v>1</v>
      </c>
      <c r="L26" s="158">
        <v>0</v>
      </c>
      <c r="M26" s="158">
        <v>0</v>
      </c>
      <c r="N26" s="158">
        <v>0</v>
      </c>
      <c r="O26" s="158">
        <v>0</v>
      </c>
      <c r="P26" s="158">
        <v>0</v>
      </c>
      <c r="Q26" s="158">
        <v>0</v>
      </c>
      <c r="R26" s="158">
        <v>0</v>
      </c>
      <c r="S26" s="158">
        <v>0</v>
      </c>
      <c r="T26" s="158">
        <v>0</v>
      </c>
      <c r="U26" s="158">
        <v>2</v>
      </c>
    </row>
    <row r="27" spans="1:21">
      <c r="A27" s="14"/>
      <c r="B27" s="14" t="s">
        <v>318</v>
      </c>
      <c r="C27" s="158">
        <v>0</v>
      </c>
      <c r="D27" s="158">
        <v>0</v>
      </c>
      <c r="E27" s="158">
        <v>0</v>
      </c>
      <c r="F27" s="158">
        <v>0</v>
      </c>
      <c r="G27" s="158">
        <v>0</v>
      </c>
      <c r="H27" s="158">
        <v>0</v>
      </c>
      <c r="I27" s="158">
        <v>1</v>
      </c>
      <c r="J27" s="158">
        <v>0</v>
      </c>
      <c r="K27" s="158">
        <v>1</v>
      </c>
      <c r="L27" s="158">
        <v>0</v>
      </c>
      <c r="M27" s="158">
        <v>0</v>
      </c>
      <c r="N27" s="158">
        <v>0</v>
      </c>
      <c r="O27" s="158">
        <v>0</v>
      </c>
      <c r="P27" s="158">
        <v>0</v>
      </c>
      <c r="Q27" s="158">
        <v>0</v>
      </c>
      <c r="R27" s="158">
        <v>0</v>
      </c>
      <c r="S27" s="158">
        <v>0</v>
      </c>
      <c r="T27" s="158">
        <v>0</v>
      </c>
      <c r="U27" s="158">
        <v>2</v>
      </c>
    </row>
    <row r="28" spans="1:21">
      <c r="A28" s="14" t="s">
        <v>649</v>
      </c>
      <c r="B28" s="14" t="s">
        <v>349</v>
      </c>
      <c r="C28" s="158">
        <v>0</v>
      </c>
      <c r="D28" s="158">
        <v>0</v>
      </c>
      <c r="E28" s="158">
        <v>0</v>
      </c>
      <c r="F28" s="158">
        <v>0</v>
      </c>
      <c r="G28" s="158">
        <v>0</v>
      </c>
      <c r="H28" s="158">
        <v>0</v>
      </c>
      <c r="I28" s="158">
        <v>0</v>
      </c>
      <c r="J28" s="158">
        <v>0</v>
      </c>
      <c r="K28" s="158">
        <v>1</v>
      </c>
      <c r="L28" s="158">
        <v>0</v>
      </c>
      <c r="M28" s="158">
        <v>0</v>
      </c>
      <c r="N28" s="158">
        <v>0</v>
      </c>
      <c r="O28" s="158">
        <v>0</v>
      </c>
      <c r="P28" s="158">
        <v>0</v>
      </c>
      <c r="Q28" s="158">
        <v>0</v>
      </c>
      <c r="R28" s="158">
        <v>0</v>
      </c>
      <c r="S28" s="158">
        <v>0</v>
      </c>
      <c r="T28" s="158">
        <v>0</v>
      </c>
      <c r="U28" s="158">
        <v>1</v>
      </c>
    </row>
    <row r="29" spans="1:21">
      <c r="A29" s="14"/>
      <c r="B29" s="14" t="s">
        <v>318</v>
      </c>
      <c r="C29" s="158">
        <v>0</v>
      </c>
      <c r="D29" s="158">
        <v>0</v>
      </c>
      <c r="E29" s="158">
        <v>0</v>
      </c>
      <c r="F29" s="158">
        <v>0</v>
      </c>
      <c r="G29" s="158">
        <v>0</v>
      </c>
      <c r="H29" s="158">
        <v>0</v>
      </c>
      <c r="I29" s="158">
        <v>0</v>
      </c>
      <c r="J29" s="158">
        <v>0</v>
      </c>
      <c r="K29" s="158">
        <v>1</v>
      </c>
      <c r="L29" s="158">
        <v>0</v>
      </c>
      <c r="M29" s="158">
        <v>0</v>
      </c>
      <c r="N29" s="158">
        <v>0</v>
      </c>
      <c r="O29" s="158">
        <v>0</v>
      </c>
      <c r="P29" s="158">
        <v>0</v>
      </c>
      <c r="Q29" s="158">
        <v>0</v>
      </c>
      <c r="R29" s="158">
        <v>0</v>
      </c>
      <c r="S29" s="158">
        <v>0</v>
      </c>
      <c r="T29" s="158">
        <v>0</v>
      </c>
      <c r="U29" s="158">
        <v>1</v>
      </c>
    </row>
    <row r="30" spans="1:21">
      <c r="A30" s="14" t="s">
        <v>650</v>
      </c>
      <c r="B30" s="14" t="s">
        <v>349</v>
      </c>
      <c r="C30" s="158">
        <v>0</v>
      </c>
      <c r="D30" s="158">
        <v>0</v>
      </c>
      <c r="E30" s="158">
        <v>0</v>
      </c>
      <c r="F30" s="158">
        <v>0</v>
      </c>
      <c r="G30" s="158">
        <v>0</v>
      </c>
      <c r="H30" s="158">
        <v>0</v>
      </c>
      <c r="I30" s="158">
        <v>0</v>
      </c>
      <c r="J30" s="158">
        <v>0</v>
      </c>
      <c r="K30" s="158">
        <v>0</v>
      </c>
      <c r="L30" s="158">
        <v>0</v>
      </c>
      <c r="M30" s="158">
        <v>0</v>
      </c>
      <c r="N30" s="158">
        <v>0</v>
      </c>
      <c r="O30" s="158">
        <v>0</v>
      </c>
      <c r="P30" s="158">
        <v>0</v>
      </c>
      <c r="Q30" s="158">
        <v>1</v>
      </c>
      <c r="R30" s="158">
        <v>0</v>
      </c>
      <c r="S30" s="158">
        <v>0</v>
      </c>
      <c r="T30" s="158">
        <v>0</v>
      </c>
      <c r="U30" s="158">
        <v>1</v>
      </c>
    </row>
    <row r="31" spans="1:21">
      <c r="A31" s="14"/>
      <c r="B31" s="14" t="s">
        <v>318</v>
      </c>
      <c r="C31" s="158">
        <v>0</v>
      </c>
      <c r="D31" s="158">
        <v>0</v>
      </c>
      <c r="E31" s="158">
        <v>0</v>
      </c>
      <c r="F31" s="158">
        <v>0</v>
      </c>
      <c r="G31" s="158">
        <v>0</v>
      </c>
      <c r="H31" s="158">
        <v>0</v>
      </c>
      <c r="I31" s="158">
        <v>0</v>
      </c>
      <c r="J31" s="158">
        <v>0</v>
      </c>
      <c r="K31" s="158">
        <v>0</v>
      </c>
      <c r="L31" s="158">
        <v>0</v>
      </c>
      <c r="M31" s="158">
        <v>0</v>
      </c>
      <c r="N31" s="158">
        <v>0</v>
      </c>
      <c r="O31" s="158">
        <v>0</v>
      </c>
      <c r="P31" s="158">
        <v>0</v>
      </c>
      <c r="Q31" s="158">
        <v>1</v>
      </c>
      <c r="R31" s="158">
        <v>0</v>
      </c>
      <c r="S31" s="158">
        <v>0</v>
      </c>
      <c r="T31" s="158">
        <v>0</v>
      </c>
      <c r="U31" s="158">
        <v>1</v>
      </c>
    </row>
    <row r="32" spans="1:21">
      <c r="A32" s="14" t="s">
        <v>652</v>
      </c>
      <c r="B32" s="14" t="s">
        <v>349</v>
      </c>
      <c r="C32" s="158">
        <v>0</v>
      </c>
      <c r="D32" s="158">
        <v>0</v>
      </c>
      <c r="E32" s="158">
        <v>0</v>
      </c>
      <c r="F32" s="158">
        <v>0</v>
      </c>
      <c r="G32" s="158">
        <v>0</v>
      </c>
      <c r="H32" s="158">
        <v>0</v>
      </c>
      <c r="I32" s="158">
        <v>1</v>
      </c>
      <c r="J32" s="158">
        <v>0</v>
      </c>
      <c r="K32" s="158">
        <v>1</v>
      </c>
      <c r="L32" s="158">
        <v>2</v>
      </c>
      <c r="M32" s="158">
        <v>4</v>
      </c>
      <c r="N32" s="158">
        <v>4</v>
      </c>
      <c r="O32" s="158">
        <v>3</v>
      </c>
      <c r="P32" s="158">
        <v>3</v>
      </c>
      <c r="Q32" s="158">
        <v>4</v>
      </c>
      <c r="R32" s="158">
        <v>3</v>
      </c>
      <c r="S32" s="158">
        <v>3</v>
      </c>
      <c r="T32" s="158">
        <v>0</v>
      </c>
      <c r="U32" s="158">
        <v>28</v>
      </c>
    </row>
    <row r="33" spans="1:21">
      <c r="A33" s="14"/>
      <c r="B33" s="14" t="s">
        <v>318</v>
      </c>
      <c r="C33" s="158">
        <v>0</v>
      </c>
      <c r="D33" s="158">
        <v>0</v>
      </c>
      <c r="E33" s="158">
        <v>0</v>
      </c>
      <c r="F33" s="158">
        <v>0</v>
      </c>
      <c r="G33" s="158">
        <v>0</v>
      </c>
      <c r="H33" s="158">
        <v>0</v>
      </c>
      <c r="I33" s="158">
        <v>1</v>
      </c>
      <c r="J33" s="158">
        <v>0</v>
      </c>
      <c r="K33" s="158">
        <v>0</v>
      </c>
      <c r="L33" s="158">
        <v>2</v>
      </c>
      <c r="M33" s="158">
        <v>4</v>
      </c>
      <c r="N33" s="158">
        <v>2</v>
      </c>
      <c r="O33" s="158">
        <v>3</v>
      </c>
      <c r="P33" s="158">
        <v>1</v>
      </c>
      <c r="Q33" s="158">
        <v>3</v>
      </c>
      <c r="R33" s="158">
        <v>3</v>
      </c>
      <c r="S33" s="158">
        <v>2</v>
      </c>
      <c r="T33" s="158">
        <v>0</v>
      </c>
      <c r="U33" s="158">
        <v>21</v>
      </c>
    </row>
    <row r="34" spans="1:21">
      <c r="A34" s="14"/>
      <c r="B34" s="14" t="s">
        <v>319</v>
      </c>
      <c r="C34" s="158">
        <v>0</v>
      </c>
      <c r="D34" s="158">
        <v>0</v>
      </c>
      <c r="E34" s="158">
        <v>0</v>
      </c>
      <c r="F34" s="158">
        <v>0</v>
      </c>
      <c r="G34" s="158">
        <v>0</v>
      </c>
      <c r="H34" s="158">
        <v>0</v>
      </c>
      <c r="I34" s="158">
        <v>0</v>
      </c>
      <c r="J34" s="158">
        <v>0</v>
      </c>
      <c r="K34" s="158">
        <v>1</v>
      </c>
      <c r="L34" s="158">
        <v>0</v>
      </c>
      <c r="M34" s="158">
        <v>0</v>
      </c>
      <c r="N34" s="158">
        <v>2</v>
      </c>
      <c r="O34" s="158">
        <v>0</v>
      </c>
      <c r="P34" s="158">
        <v>2</v>
      </c>
      <c r="Q34" s="158">
        <v>1</v>
      </c>
      <c r="R34" s="158">
        <v>0</v>
      </c>
      <c r="S34" s="158">
        <v>1</v>
      </c>
      <c r="T34" s="158">
        <v>0</v>
      </c>
      <c r="U34" s="158">
        <v>7</v>
      </c>
    </row>
    <row r="35" spans="1:21">
      <c r="A35" s="14" t="s">
        <v>653</v>
      </c>
      <c r="B35" s="14" t="s">
        <v>349</v>
      </c>
      <c r="C35" s="158">
        <v>0</v>
      </c>
      <c r="D35" s="158">
        <v>0</v>
      </c>
      <c r="E35" s="158">
        <v>0</v>
      </c>
      <c r="F35" s="158">
        <v>1</v>
      </c>
      <c r="G35" s="158">
        <v>1</v>
      </c>
      <c r="H35" s="158">
        <v>2</v>
      </c>
      <c r="I35" s="158">
        <v>1</v>
      </c>
      <c r="J35" s="158">
        <v>2</v>
      </c>
      <c r="K35" s="158">
        <v>6</v>
      </c>
      <c r="L35" s="158">
        <v>5</v>
      </c>
      <c r="M35" s="158">
        <v>10</v>
      </c>
      <c r="N35" s="158">
        <v>15</v>
      </c>
      <c r="O35" s="158">
        <v>9</v>
      </c>
      <c r="P35" s="158">
        <v>9</v>
      </c>
      <c r="Q35" s="158">
        <v>8</v>
      </c>
      <c r="R35" s="158">
        <v>5</v>
      </c>
      <c r="S35" s="158">
        <v>7</v>
      </c>
      <c r="T35" s="158">
        <v>0</v>
      </c>
      <c r="U35" s="158">
        <v>81</v>
      </c>
    </row>
    <row r="36" spans="1:21">
      <c r="A36" s="14"/>
      <c r="B36" s="14" t="s">
        <v>318</v>
      </c>
      <c r="C36" s="158">
        <v>0</v>
      </c>
      <c r="D36" s="158">
        <v>0</v>
      </c>
      <c r="E36" s="158">
        <v>0</v>
      </c>
      <c r="F36" s="158">
        <v>1</v>
      </c>
      <c r="G36" s="158">
        <v>0</v>
      </c>
      <c r="H36" s="158">
        <v>1</v>
      </c>
      <c r="I36" s="158">
        <v>0</v>
      </c>
      <c r="J36" s="158">
        <v>0</v>
      </c>
      <c r="K36" s="158">
        <v>3</v>
      </c>
      <c r="L36" s="158">
        <v>4</v>
      </c>
      <c r="M36" s="158">
        <v>5</v>
      </c>
      <c r="N36" s="158">
        <v>7</v>
      </c>
      <c r="O36" s="158">
        <v>3</v>
      </c>
      <c r="P36" s="158">
        <v>7</v>
      </c>
      <c r="Q36" s="158">
        <v>3</v>
      </c>
      <c r="R36" s="158">
        <v>1</v>
      </c>
      <c r="S36" s="158">
        <v>6</v>
      </c>
      <c r="T36" s="158">
        <v>0</v>
      </c>
      <c r="U36" s="158">
        <v>41</v>
      </c>
    </row>
    <row r="37" spans="1:21">
      <c r="A37" s="14"/>
      <c r="B37" s="14" t="s">
        <v>319</v>
      </c>
      <c r="C37" s="158">
        <v>0</v>
      </c>
      <c r="D37" s="158">
        <v>0</v>
      </c>
      <c r="E37" s="158">
        <v>0</v>
      </c>
      <c r="F37" s="158">
        <v>0</v>
      </c>
      <c r="G37" s="158">
        <v>1</v>
      </c>
      <c r="H37" s="158">
        <v>1</v>
      </c>
      <c r="I37" s="158">
        <v>1</v>
      </c>
      <c r="J37" s="158">
        <v>2</v>
      </c>
      <c r="K37" s="158">
        <v>3</v>
      </c>
      <c r="L37" s="158">
        <v>1</v>
      </c>
      <c r="M37" s="158">
        <v>5</v>
      </c>
      <c r="N37" s="158">
        <v>8</v>
      </c>
      <c r="O37" s="158">
        <v>6</v>
      </c>
      <c r="P37" s="158">
        <v>2</v>
      </c>
      <c r="Q37" s="158">
        <v>5</v>
      </c>
      <c r="R37" s="158">
        <v>4</v>
      </c>
      <c r="S37" s="158">
        <v>1</v>
      </c>
      <c r="T37" s="158">
        <v>0</v>
      </c>
      <c r="U37" s="158">
        <v>40</v>
      </c>
    </row>
    <row r="38" spans="1:21">
      <c r="A38" s="14" t="s">
        <v>654</v>
      </c>
      <c r="B38" s="14" t="s">
        <v>349</v>
      </c>
      <c r="C38" s="158">
        <v>0</v>
      </c>
      <c r="D38" s="158">
        <v>0</v>
      </c>
      <c r="E38" s="158">
        <v>0</v>
      </c>
      <c r="F38" s="158">
        <v>0</v>
      </c>
      <c r="G38" s="158">
        <v>0</v>
      </c>
      <c r="H38" s="158">
        <v>2</v>
      </c>
      <c r="I38" s="158">
        <v>0</v>
      </c>
      <c r="J38" s="158">
        <v>0</v>
      </c>
      <c r="K38" s="158">
        <v>0</v>
      </c>
      <c r="L38" s="158">
        <v>2</v>
      </c>
      <c r="M38" s="158">
        <v>2</v>
      </c>
      <c r="N38" s="158">
        <v>0</v>
      </c>
      <c r="O38" s="158">
        <v>0</v>
      </c>
      <c r="P38" s="158">
        <v>2</v>
      </c>
      <c r="Q38" s="158">
        <v>0</v>
      </c>
      <c r="R38" s="158">
        <v>1</v>
      </c>
      <c r="S38" s="158">
        <v>0</v>
      </c>
      <c r="T38" s="158">
        <v>0</v>
      </c>
      <c r="U38" s="158">
        <v>9</v>
      </c>
    </row>
    <row r="39" spans="1:21">
      <c r="A39" s="14"/>
      <c r="B39" s="14" t="s">
        <v>318</v>
      </c>
      <c r="C39" s="158">
        <v>0</v>
      </c>
      <c r="D39" s="158">
        <v>0</v>
      </c>
      <c r="E39" s="158">
        <v>0</v>
      </c>
      <c r="F39" s="158">
        <v>0</v>
      </c>
      <c r="G39" s="158">
        <v>0</v>
      </c>
      <c r="H39" s="158">
        <v>0</v>
      </c>
      <c r="I39" s="158">
        <v>0</v>
      </c>
      <c r="J39" s="158">
        <v>0</v>
      </c>
      <c r="K39" s="158">
        <v>0</v>
      </c>
      <c r="L39" s="158">
        <v>2</v>
      </c>
      <c r="M39" s="158">
        <v>0</v>
      </c>
      <c r="N39" s="158">
        <v>0</v>
      </c>
      <c r="O39" s="158">
        <v>0</v>
      </c>
      <c r="P39" s="158">
        <v>1</v>
      </c>
      <c r="Q39" s="158">
        <v>0</v>
      </c>
      <c r="R39" s="158">
        <v>1</v>
      </c>
      <c r="S39" s="158">
        <v>0</v>
      </c>
      <c r="T39" s="158">
        <v>0</v>
      </c>
      <c r="U39" s="158">
        <v>4</v>
      </c>
    </row>
    <row r="40" spans="1:21">
      <c r="A40" s="14"/>
      <c r="B40" s="14" t="s">
        <v>319</v>
      </c>
      <c r="C40" s="158">
        <v>0</v>
      </c>
      <c r="D40" s="158">
        <v>0</v>
      </c>
      <c r="E40" s="158">
        <v>0</v>
      </c>
      <c r="F40" s="158">
        <v>0</v>
      </c>
      <c r="G40" s="158">
        <v>0</v>
      </c>
      <c r="H40" s="158">
        <v>2</v>
      </c>
      <c r="I40" s="158">
        <v>0</v>
      </c>
      <c r="J40" s="158">
        <v>0</v>
      </c>
      <c r="K40" s="158">
        <v>0</v>
      </c>
      <c r="L40" s="158">
        <v>0</v>
      </c>
      <c r="M40" s="158">
        <v>2</v>
      </c>
      <c r="N40" s="158">
        <v>0</v>
      </c>
      <c r="O40" s="158">
        <v>0</v>
      </c>
      <c r="P40" s="158">
        <v>1</v>
      </c>
      <c r="Q40" s="158">
        <v>0</v>
      </c>
      <c r="R40" s="158">
        <v>0</v>
      </c>
      <c r="S40" s="158">
        <v>0</v>
      </c>
      <c r="T40" s="158">
        <v>0</v>
      </c>
      <c r="U40" s="158">
        <v>5</v>
      </c>
    </row>
    <row r="41" spans="1:21">
      <c r="A41" s="14" t="s">
        <v>655</v>
      </c>
      <c r="B41" s="14" t="s">
        <v>349</v>
      </c>
      <c r="C41" s="158">
        <v>0</v>
      </c>
      <c r="D41" s="158">
        <v>0</v>
      </c>
      <c r="E41" s="158">
        <v>0</v>
      </c>
      <c r="F41" s="158">
        <v>0</v>
      </c>
      <c r="G41" s="158">
        <v>0</v>
      </c>
      <c r="H41" s="158">
        <v>1</v>
      </c>
      <c r="I41" s="158">
        <v>3</v>
      </c>
      <c r="J41" s="158">
        <v>0</v>
      </c>
      <c r="K41" s="158">
        <v>3</v>
      </c>
      <c r="L41" s="158">
        <v>4</v>
      </c>
      <c r="M41" s="158">
        <v>6</v>
      </c>
      <c r="N41" s="158">
        <v>10</v>
      </c>
      <c r="O41" s="158">
        <v>16</v>
      </c>
      <c r="P41" s="158">
        <v>15</v>
      </c>
      <c r="Q41" s="158">
        <v>10</v>
      </c>
      <c r="R41" s="158">
        <v>16</v>
      </c>
      <c r="S41" s="158">
        <v>9</v>
      </c>
      <c r="T41" s="158">
        <v>0</v>
      </c>
      <c r="U41" s="158">
        <v>93</v>
      </c>
    </row>
    <row r="42" spans="1:21">
      <c r="A42" s="14"/>
      <c r="B42" s="14" t="s">
        <v>318</v>
      </c>
      <c r="C42" s="158">
        <v>0</v>
      </c>
      <c r="D42" s="158">
        <v>0</v>
      </c>
      <c r="E42" s="158">
        <v>0</v>
      </c>
      <c r="F42" s="158">
        <v>0</v>
      </c>
      <c r="G42" s="158">
        <v>0</v>
      </c>
      <c r="H42" s="158">
        <v>1</v>
      </c>
      <c r="I42" s="158">
        <v>2</v>
      </c>
      <c r="J42" s="158">
        <v>0</v>
      </c>
      <c r="K42" s="158">
        <v>2</v>
      </c>
      <c r="L42" s="158">
        <v>1</v>
      </c>
      <c r="M42" s="158">
        <v>4</v>
      </c>
      <c r="N42" s="158">
        <v>5</v>
      </c>
      <c r="O42" s="158">
        <v>5</v>
      </c>
      <c r="P42" s="158">
        <v>6</v>
      </c>
      <c r="Q42" s="158">
        <v>3</v>
      </c>
      <c r="R42" s="158">
        <v>9</v>
      </c>
      <c r="S42" s="158">
        <v>2</v>
      </c>
      <c r="T42" s="158">
        <v>0</v>
      </c>
      <c r="U42" s="158">
        <v>40</v>
      </c>
    </row>
    <row r="43" spans="1:21">
      <c r="A43" s="14"/>
      <c r="B43" s="14" t="s">
        <v>319</v>
      </c>
      <c r="C43" s="158">
        <v>0</v>
      </c>
      <c r="D43" s="158">
        <v>0</v>
      </c>
      <c r="E43" s="158">
        <v>0</v>
      </c>
      <c r="F43" s="158">
        <v>0</v>
      </c>
      <c r="G43" s="158">
        <v>0</v>
      </c>
      <c r="H43" s="158">
        <v>0</v>
      </c>
      <c r="I43" s="158">
        <v>1</v>
      </c>
      <c r="J43" s="158">
        <v>0</v>
      </c>
      <c r="K43" s="158">
        <v>1</v>
      </c>
      <c r="L43" s="158">
        <v>3</v>
      </c>
      <c r="M43" s="158">
        <v>2</v>
      </c>
      <c r="N43" s="158">
        <v>5</v>
      </c>
      <c r="O43" s="158">
        <v>11</v>
      </c>
      <c r="P43" s="158">
        <v>9</v>
      </c>
      <c r="Q43" s="158">
        <v>7</v>
      </c>
      <c r="R43" s="158">
        <v>7</v>
      </c>
      <c r="S43" s="158">
        <v>7</v>
      </c>
      <c r="T43" s="158">
        <v>0</v>
      </c>
      <c r="U43" s="158">
        <v>53</v>
      </c>
    </row>
    <row r="44" spans="1:21">
      <c r="A44" s="14" t="s">
        <v>656</v>
      </c>
      <c r="B44" s="14" t="s">
        <v>349</v>
      </c>
      <c r="C44" s="158">
        <v>0</v>
      </c>
      <c r="D44" s="158">
        <v>0</v>
      </c>
      <c r="E44" s="158">
        <v>0</v>
      </c>
      <c r="F44" s="158">
        <v>0</v>
      </c>
      <c r="G44" s="158">
        <v>0</v>
      </c>
      <c r="H44" s="158">
        <v>0</v>
      </c>
      <c r="I44" s="158">
        <v>0</v>
      </c>
      <c r="J44" s="158">
        <v>0</v>
      </c>
      <c r="K44" s="158">
        <v>0</v>
      </c>
      <c r="L44" s="158">
        <v>1</v>
      </c>
      <c r="M44" s="158">
        <v>1</v>
      </c>
      <c r="N44" s="158">
        <v>1</v>
      </c>
      <c r="O44" s="158">
        <v>4</v>
      </c>
      <c r="P44" s="158">
        <v>3</v>
      </c>
      <c r="Q44" s="158">
        <v>1</v>
      </c>
      <c r="R44" s="158">
        <v>0</v>
      </c>
      <c r="S44" s="158">
        <v>2</v>
      </c>
      <c r="T44" s="158">
        <v>1</v>
      </c>
      <c r="U44" s="158">
        <v>14</v>
      </c>
    </row>
    <row r="45" spans="1:21">
      <c r="A45" s="14"/>
      <c r="B45" s="14" t="s">
        <v>318</v>
      </c>
      <c r="C45" s="158">
        <v>0</v>
      </c>
      <c r="D45" s="158">
        <v>0</v>
      </c>
      <c r="E45" s="158">
        <v>0</v>
      </c>
      <c r="F45" s="158">
        <v>0</v>
      </c>
      <c r="G45" s="158">
        <v>0</v>
      </c>
      <c r="H45" s="158">
        <v>0</v>
      </c>
      <c r="I45" s="158">
        <v>0</v>
      </c>
      <c r="J45" s="158">
        <v>0</v>
      </c>
      <c r="K45" s="158">
        <v>0</v>
      </c>
      <c r="L45" s="158">
        <v>0</v>
      </c>
      <c r="M45" s="158">
        <v>0</v>
      </c>
      <c r="N45" s="158">
        <v>1</v>
      </c>
      <c r="O45" s="158">
        <v>3</v>
      </c>
      <c r="P45" s="158">
        <v>3</v>
      </c>
      <c r="Q45" s="158">
        <v>0</v>
      </c>
      <c r="R45" s="158">
        <v>0</v>
      </c>
      <c r="S45" s="158">
        <v>1</v>
      </c>
      <c r="T45" s="158">
        <v>0</v>
      </c>
      <c r="U45" s="158">
        <v>8</v>
      </c>
    </row>
    <row r="46" spans="1:21">
      <c r="A46" s="14"/>
      <c r="B46" s="14" t="s">
        <v>319</v>
      </c>
      <c r="C46" s="158">
        <v>0</v>
      </c>
      <c r="D46" s="158">
        <v>0</v>
      </c>
      <c r="E46" s="158">
        <v>0</v>
      </c>
      <c r="F46" s="158">
        <v>0</v>
      </c>
      <c r="G46" s="158">
        <v>0</v>
      </c>
      <c r="H46" s="158">
        <v>0</v>
      </c>
      <c r="I46" s="158">
        <v>0</v>
      </c>
      <c r="J46" s="158">
        <v>0</v>
      </c>
      <c r="K46" s="158">
        <v>0</v>
      </c>
      <c r="L46" s="158">
        <v>1</v>
      </c>
      <c r="M46" s="158">
        <v>1</v>
      </c>
      <c r="N46" s="158">
        <v>0</v>
      </c>
      <c r="O46" s="158">
        <v>1</v>
      </c>
      <c r="P46" s="158">
        <v>0</v>
      </c>
      <c r="Q46" s="158">
        <v>1</v>
      </c>
      <c r="R46" s="158">
        <v>0</v>
      </c>
      <c r="S46" s="158">
        <v>1</v>
      </c>
      <c r="T46" s="158">
        <v>1</v>
      </c>
      <c r="U46" s="158">
        <v>6</v>
      </c>
    </row>
    <row r="47" spans="1:21">
      <c r="A47" s="14" t="s">
        <v>657</v>
      </c>
      <c r="B47" s="14" t="s">
        <v>349</v>
      </c>
      <c r="C47" s="158">
        <v>0</v>
      </c>
      <c r="D47" s="158">
        <v>0</v>
      </c>
      <c r="E47" s="158">
        <v>0</v>
      </c>
      <c r="F47" s="158">
        <v>0</v>
      </c>
      <c r="G47" s="158">
        <v>0</v>
      </c>
      <c r="H47" s="158">
        <v>0</v>
      </c>
      <c r="I47" s="158">
        <v>0</v>
      </c>
      <c r="J47" s="158">
        <v>1</v>
      </c>
      <c r="K47" s="158">
        <v>1</v>
      </c>
      <c r="L47" s="158">
        <v>2</v>
      </c>
      <c r="M47" s="158">
        <v>9</v>
      </c>
      <c r="N47" s="158">
        <v>8</v>
      </c>
      <c r="O47" s="158">
        <v>2</v>
      </c>
      <c r="P47" s="158">
        <v>6</v>
      </c>
      <c r="Q47" s="158">
        <v>10</v>
      </c>
      <c r="R47" s="158">
        <v>5</v>
      </c>
      <c r="S47" s="158">
        <v>2</v>
      </c>
      <c r="T47" s="158">
        <v>1</v>
      </c>
      <c r="U47" s="158">
        <v>47</v>
      </c>
    </row>
    <row r="48" spans="1:21">
      <c r="A48" s="14"/>
      <c r="B48" s="14" t="s">
        <v>318</v>
      </c>
      <c r="C48" s="158">
        <v>0</v>
      </c>
      <c r="D48" s="158">
        <v>0</v>
      </c>
      <c r="E48" s="158">
        <v>0</v>
      </c>
      <c r="F48" s="158">
        <v>0</v>
      </c>
      <c r="G48" s="158">
        <v>0</v>
      </c>
      <c r="H48" s="158">
        <v>0</v>
      </c>
      <c r="I48" s="158">
        <v>0</v>
      </c>
      <c r="J48" s="158">
        <v>1</v>
      </c>
      <c r="K48" s="158">
        <v>1</v>
      </c>
      <c r="L48" s="158">
        <v>2</v>
      </c>
      <c r="M48" s="158">
        <v>7</v>
      </c>
      <c r="N48" s="158">
        <v>5</v>
      </c>
      <c r="O48" s="158">
        <v>1</v>
      </c>
      <c r="P48" s="158">
        <v>5</v>
      </c>
      <c r="Q48" s="158">
        <v>7</v>
      </c>
      <c r="R48" s="158">
        <v>2</v>
      </c>
      <c r="S48" s="158">
        <v>1</v>
      </c>
      <c r="T48" s="158">
        <v>0</v>
      </c>
      <c r="U48" s="158">
        <v>32</v>
      </c>
    </row>
    <row r="49" spans="1:21">
      <c r="A49" s="14"/>
      <c r="B49" s="14" t="s">
        <v>319</v>
      </c>
      <c r="C49" s="158">
        <v>0</v>
      </c>
      <c r="D49" s="158">
        <v>0</v>
      </c>
      <c r="E49" s="158">
        <v>0</v>
      </c>
      <c r="F49" s="158">
        <v>0</v>
      </c>
      <c r="G49" s="158">
        <v>0</v>
      </c>
      <c r="H49" s="158">
        <v>0</v>
      </c>
      <c r="I49" s="158">
        <v>0</v>
      </c>
      <c r="J49" s="158">
        <v>0</v>
      </c>
      <c r="K49" s="158">
        <v>0</v>
      </c>
      <c r="L49" s="158">
        <v>0</v>
      </c>
      <c r="M49" s="158">
        <v>2</v>
      </c>
      <c r="N49" s="158">
        <v>3</v>
      </c>
      <c r="O49" s="158">
        <v>1</v>
      </c>
      <c r="P49" s="158">
        <v>1</v>
      </c>
      <c r="Q49" s="158">
        <v>3</v>
      </c>
      <c r="R49" s="158">
        <v>3</v>
      </c>
      <c r="S49" s="158">
        <v>1</v>
      </c>
      <c r="T49" s="158">
        <v>1</v>
      </c>
      <c r="U49" s="158">
        <v>15</v>
      </c>
    </row>
    <row r="50" spans="1:21">
      <c r="A50" s="14" t="s">
        <v>658</v>
      </c>
      <c r="B50" s="14" t="s">
        <v>349</v>
      </c>
      <c r="C50" s="158">
        <v>0</v>
      </c>
      <c r="D50" s="158">
        <v>0</v>
      </c>
      <c r="E50" s="158">
        <v>0</v>
      </c>
      <c r="F50" s="158">
        <v>0</v>
      </c>
      <c r="G50" s="158">
        <v>0</v>
      </c>
      <c r="H50" s="158">
        <v>0</v>
      </c>
      <c r="I50" s="158">
        <v>0</v>
      </c>
      <c r="J50" s="158">
        <v>0</v>
      </c>
      <c r="K50" s="158">
        <v>1</v>
      </c>
      <c r="L50" s="158">
        <v>0</v>
      </c>
      <c r="M50" s="158">
        <v>1</v>
      </c>
      <c r="N50" s="158">
        <v>0</v>
      </c>
      <c r="O50" s="158">
        <v>1</v>
      </c>
      <c r="P50" s="158">
        <v>0</v>
      </c>
      <c r="Q50" s="158">
        <v>1</v>
      </c>
      <c r="R50" s="158">
        <v>0</v>
      </c>
      <c r="S50" s="158">
        <v>0</v>
      </c>
      <c r="T50" s="158">
        <v>1</v>
      </c>
      <c r="U50" s="158">
        <v>5</v>
      </c>
    </row>
    <row r="51" spans="1:21">
      <c r="A51" s="14"/>
      <c r="B51" s="14" t="s">
        <v>318</v>
      </c>
      <c r="C51" s="158">
        <v>0</v>
      </c>
      <c r="D51" s="158">
        <v>0</v>
      </c>
      <c r="E51" s="158">
        <v>0</v>
      </c>
      <c r="F51" s="158">
        <v>0</v>
      </c>
      <c r="G51" s="158">
        <v>0</v>
      </c>
      <c r="H51" s="158">
        <v>0</v>
      </c>
      <c r="I51" s="158">
        <v>0</v>
      </c>
      <c r="J51" s="158">
        <v>0</v>
      </c>
      <c r="K51" s="158">
        <v>0</v>
      </c>
      <c r="L51" s="158">
        <v>0</v>
      </c>
      <c r="M51" s="158">
        <v>0</v>
      </c>
      <c r="N51" s="158">
        <v>0</v>
      </c>
      <c r="O51" s="158">
        <v>0</v>
      </c>
      <c r="P51" s="158">
        <v>0</v>
      </c>
      <c r="Q51" s="158">
        <v>1</v>
      </c>
      <c r="R51" s="158">
        <v>0</v>
      </c>
      <c r="S51" s="158">
        <v>0</v>
      </c>
      <c r="T51" s="158">
        <v>0</v>
      </c>
      <c r="U51" s="158">
        <v>1</v>
      </c>
    </row>
    <row r="52" spans="1:21">
      <c r="A52" s="14"/>
      <c r="B52" s="14" t="s">
        <v>319</v>
      </c>
      <c r="C52" s="158">
        <v>0</v>
      </c>
      <c r="D52" s="158">
        <v>0</v>
      </c>
      <c r="E52" s="158">
        <v>0</v>
      </c>
      <c r="F52" s="158">
        <v>0</v>
      </c>
      <c r="G52" s="158">
        <v>0</v>
      </c>
      <c r="H52" s="158">
        <v>0</v>
      </c>
      <c r="I52" s="158">
        <v>0</v>
      </c>
      <c r="J52" s="158">
        <v>0</v>
      </c>
      <c r="K52" s="158">
        <v>1</v>
      </c>
      <c r="L52" s="158">
        <v>0</v>
      </c>
      <c r="M52" s="158">
        <v>1</v>
      </c>
      <c r="N52" s="158">
        <v>0</v>
      </c>
      <c r="O52" s="158">
        <v>1</v>
      </c>
      <c r="P52" s="158">
        <v>0</v>
      </c>
      <c r="Q52" s="158">
        <v>0</v>
      </c>
      <c r="R52" s="158">
        <v>0</v>
      </c>
      <c r="S52" s="158">
        <v>0</v>
      </c>
      <c r="T52" s="158">
        <v>1</v>
      </c>
      <c r="U52" s="158">
        <v>4</v>
      </c>
    </row>
    <row r="53" spans="1:21">
      <c r="A53" s="14" t="s">
        <v>659</v>
      </c>
      <c r="B53" s="14" t="s">
        <v>349</v>
      </c>
      <c r="C53" s="158">
        <v>1</v>
      </c>
      <c r="D53" s="158">
        <v>0</v>
      </c>
      <c r="E53" s="158">
        <v>1</v>
      </c>
      <c r="F53" s="158">
        <v>0</v>
      </c>
      <c r="G53" s="158">
        <v>0</v>
      </c>
      <c r="H53" s="158">
        <v>0</v>
      </c>
      <c r="I53" s="158">
        <v>1</v>
      </c>
      <c r="J53" s="158">
        <v>0</v>
      </c>
      <c r="K53" s="158">
        <v>1</v>
      </c>
      <c r="L53" s="158">
        <v>8</v>
      </c>
      <c r="M53" s="158">
        <v>8</v>
      </c>
      <c r="N53" s="158">
        <v>9</v>
      </c>
      <c r="O53" s="158">
        <v>11</v>
      </c>
      <c r="P53" s="158">
        <v>3</v>
      </c>
      <c r="Q53" s="158">
        <v>7</v>
      </c>
      <c r="R53" s="158">
        <v>6</v>
      </c>
      <c r="S53" s="158">
        <v>1</v>
      </c>
      <c r="T53" s="158">
        <v>0</v>
      </c>
      <c r="U53" s="158">
        <v>57</v>
      </c>
    </row>
    <row r="54" spans="1:21">
      <c r="A54" s="14"/>
      <c r="B54" s="14" t="s">
        <v>318</v>
      </c>
      <c r="C54" s="158">
        <v>1</v>
      </c>
      <c r="D54" s="158">
        <v>0</v>
      </c>
      <c r="E54" s="158">
        <v>0</v>
      </c>
      <c r="F54" s="158">
        <v>0</v>
      </c>
      <c r="G54" s="158">
        <v>0</v>
      </c>
      <c r="H54" s="158">
        <v>0</v>
      </c>
      <c r="I54" s="158">
        <v>0</v>
      </c>
      <c r="J54" s="158">
        <v>0</v>
      </c>
      <c r="K54" s="158">
        <v>1</v>
      </c>
      <c r="L54" s="158">
        <v>4</v>
      </c>
      <c r="M54" s="158">
        <v>8</v>
      </c>
      <c r="N54" s="158">
        <v>7</v>
      </c>
      <c r="O54" s="158">
        <v>9</v>
      </c>
      <c r="P54" s="158">
        <v>3</v>
      </c>
      <c r="Q54" s="158">
        <v>4</v>
      </c>
      <c r="R54" s="158">
        <v>5</v>
      </c>
      <c r="S54" s="158">
        <v>0</v>
      </c>
      <c r="T54" s="158">
        <v>0</v>
      </c>
      <c r="U54" s="158">
        <v>42</v>
      </c>
    </row>
    <row r="55" spans="1:21">
      <c r="A55" s="14"/>
      <c r="B55" s="14" t="s">
        <v>319</v>
      </c>
      <c r="C55" s="158">
        <v>0</v>
      </c>
      <c r="D55" s="158">
        <v>0</v>
      </c>
      <c r="E55" s="158">
        <v>1</v>
      </c>
      <c r="F55" s="158">
        <v>0</v>
      </c>
      <c r="G55" s="158">
        <v>0</v>
      </c>
      <c r="H55" s="158">
        <v>0</v>
      </c>
      <c r="I55" s="158">
        <v>1</v>
      </c>
      <c r="J55" s="158">
        <v>0</v>
      </c>
      <c r="K55" s="158">
        <v>0</v>
      </c>
      <c r="L55" s="158">
        <v>4</v>
      </c>
      <c r="M55" s="158">
        <v>0</v>
      </c>
      <c r="N55" s="158">
        <v>2</v>
      </c>
      <c r="O55" s="158">
        <v>2</v>
      </c>
      <c r="P55" s="158">
        <v>0</v>
      </c>
      <c r="Q55" s="158">
        <v>3</v>
      </c>
      <c r="R55" s="158">
        <v>1</v>
      </c>
      <c r="S55" s="158">
        <v>1</v>
      </c>
      <c r="T55" s="158">
        <v>0</v>
      </c>
      <c r="U55" s="158">
        <v>15</v>
      </c>
    </row>
    <row r="56" spans="1:21">
      <c r="A56" s="14" t="s">
        <v>660</v>
      </c>
      <c r="B56" s="14" t="s">
        <v>349</v>
      </c>
      <c r="C56" s="158">
        <v>0</v>
      </c>
      <c r="D56" s="158">
        <v>0</v>
      </c>
      <c r="E56" s="158">
        <v>0</v>
      </c>
      <c r="F56" s="158">
        <v>0</v>
      </c>
      <c r="G56" s="158">
        <v>0</v>
      </c>
      <c r="H56" s="158">
        <v>0</v>
      </c>
      <c r="I56" s="158">
        <v>0</v>
      </c>
      <c r="J56" s="158">
        <v>0</v>
      </c>
      <c r="K56" s="158">
        <v>0</v>
      </c>
      <c r="L56" s="158">
        <v>1</v>
      </c>
      <c r="M56" s="158">
        <v>3</v>
      </c>
      <c r="N56" s="158">
        <v>2</v>
      </c>
      <c r="O56" s="158">
        <v>0</v>
      </c>
      <c r="P56" s="158">
        <v>1</v>
      </c>
      <c r="Q56" s="158">
        <v>2</v>
      </c>
      <c r="R56" s="158">
        <v>1</v>
      </c>
      <c r="S56" s="158">
        <v>1</v>
      </c>
      <c r="T56" s="158">
        <v>0</v>
      </c>
      <c r="U56" s="158">
        <v>11</v>
      </c>
    </row>
    <row r="57" spans="1:21">
      <c r="A57" s="14"/>
      <c r="B57" s="14" t="s">
        <v>318</v>
      </c>
      <c r="C57" s="158">
        <v>0</v>
      </c>
      <c r="D57" s="158">
        <v>0</v>
      </c>
      <c r="E57" s="158">
        <v>0</v>
      </c>
      <c r="F57" s="158">
        <v>0</v>
      </c>
      <c r="G57" s="158">
        <v>0</v>
      </c>
      <c r="H57" s="158">
        <v>0</v>
      </c>
      <c r="I57" s="158">
        <v>0</v>
      </c>
      <c r="J57" s="158">
        <v>0</v>
      </c>
      <c r="K57" s="158">
        <v>0</v>
      </c>
      <c r="L57" s="158">
        <v>0</v>
      </c>
      <c r="M57" s="158">
        <v>0</v>
      </c>
      <c r="N57" s="158">
        <v>0</v>
      </c>
      <c r="O57" s="158">
        <v>0</v>
      </c>
      <c r="P57" s="158">
        <v>0</v>
      </c>
      <c r="Q57" s="158">
        <v>1</v>
      </c>
      <c r="R57" s="158">
        <v>0</v>
      </c>
      <c r="S57" s="158">
        <v>1</v>
      </c>
      <c r="T57" s="158">
        <v>0</v>
      </c>
      <c r="U57" s="158">
        <v>2</v>
      </c>
    </row>
    <row r="58" spans="1:21">
      <c r="A58" s="14"/>
      <c r="B58" s="14" t="s">
        <v>319</v>
      </c>
      <c r="C58" s="158">
        <v>0</v>
      </c>
      <c r="D58" s="158">
        <v>0</v>
      </c>
      <c r="E58" s="158">
        <v>0</v>
      </c>
      <c r="F58" s="158">
        <v>0</v>
      </c>
      <c r="G58" s="158">
        <v>0</v>
      </c>
      <c r="H58" s="158">
        <v>0</v>
      </c>
      <c r="I58" s="158">
        <v>0</v>
      </c>
      <c r="J58" s="158">
        <v>0</v>
      </c>
      <c r="K58" s="158">
        <v>0</v>
      </c>
      <c r="L58" s="158">
        <v>1</v>
      </c>
      <c r="M58" s="158">
        <v>3</v>
      </c>
      <c r="N58" s="158">
        <v>2</v>
      </c>
      <c r="O58" s="158">
        <v>0</v>
      </c>
      <c r="P58" s="158">
        <v>1</v>
      </c>
      <c r="Q58" s="158">
        <v>1</v>
      </c>
      <c r="R58" s="158">
        <v>1</v>
      </c>
      <c r="S58" s="158">
        <v>0</v>
      </c>
      <c r="T58" s="158">
        <v>0</v>
      </c>
      <c r="U58" s="158">
        <v>9</v>
      </c>
    </row>
    <row r="59" spans="1:21">
      <c r="A59" s="14" t="s">
        <v>661</v>
      </c>
      <c r="B59" s="14" t="s">
        <v>349</v>
      </c>
      <c r="C59" s="158">
        <v>0</v>
      </c>
      <c r="D59" s="158">
        <v>0</v>
      </c>
      <c r="E59" s="158">
        <v>0</v>
      </c>
      <c r="F59" s="158">
        <v>0</v>
      </c>
      <c r="G59" s="158">
        <v>0</v>
      </c>
      <c r="H59" s="158">
        <v>0</v>
      </c>
      <c r="I59" s="158">
        <v>0</v>
      </c>
      <c r="J59" s="158">
        <v>0</v>
      </c>
      <c r="K59" s="158">
        <v>0</v>
      </c>
      <c r="L59" s="158">
        <v>0</v>
      </c>
      <c r="M59" s="158">
        <v>1</v>
      </c>
      <c r="N59" s="158">
        <v>1</v>
      </c>
      <c r="O59" s="158">
        <v>2</v>
      </c>
      <c r="P59" s="158">
        <v>1</v>
      </c>
      <c r="Q59" s="158">
        <v>1</v>
      </c>
      <c r="R59" s="158">
        <v>4</v>
      </c>
      <c r="S59" s="158">
        <v>0</v>
      </c>
      <c r="T59" s="158">
        <v>0</v>
      </c>
      <c r="U59" s="158">
        <v>10</v>
      </c>
    </row>
    <row r="60" spans="1:21">
      <c r="A60" s="14"/>
      <c r="B60" s="14" t="s">
        <v>318</v>
      </c>
      <c r="C60" s="158">
        <v>0</v>
      </c>
      <c r="D60" s="158">
        <v>0</v>
      </c>
      <c r="E60" s="158">
        <v>0</v>
      </c>
      <c r="F60" s="158">
        <v>0</v>
      </c>
      <c r="G60" s="158">
        <v>0</v>
      </c>
      <c r="H60" s="158">
        <v>0</v>
      </c>
      <c r="I60" s="158">
        <v>0</v>
      </c>
      <c r="J60" s="158">
        <v>0</v>
      </c>
      <c r="K60" s="158">
        <v>0</v>
      </c>
      <c r="L60" s="158">
        <v>0</v>
      </c>
      <c r="M60" s="158">
        <v>0</v>
      </c>
      <c r="N60" s="158">
        <v>1</v>
      </c>
      <c r="O60" s="158">
        <v>1</v>
      </c>
      <c r="P60" s="158">
        <v>1</v>
      </c>
      <c r="Q60" s="158">
        <v>0</v>
      </c>
      <c r="R60" s="158">
        <v>3</v>
      </c>
      <c r="S60" s="158">
        <v>0</v>
      </c>
      <c r="T60" s="158">
        <v>0</v>
      </c>
      <c r="U60" s="158">
        <v>6</v>
      </c>
    </row>
    <row r="61" spans="1:21">
      <c r="A61" s="14"/>
      <c r="B61" s="14" t="s">
        <v>319</v>
      </c>
      <c r="C61" s="158">
        <v>0</v>
      </c>
      <c r="D61" s="158">
        <v>0</v>
      </c>
      <c r="E61" s="158">
        <v>0</v>
      </c>
      <c r="F61" s="158">
        <v>0</v>
      </c>
      <c r="G61" s="158">
        <v>0</v>
      </c>
      <c r="H61" s="158">
        <v>0</v>
      </c>
      <c r="I61" s="158">
        <v>0</v>
      </c>
      <c r="J61" s="158">
        <v>0</v>
      </c>
      <c r="K61" s="158">
        <v>0</v>
      </c>
      <c r="L61" s="158">
        <v>0</v>
      </c>
      <c r="M61" s="158">
        <v>1</v>
      </c>
      <c r="N61" s="158">
        <v>0</v>
      </c>
      <c r="O61" s="158">
        <v>1</v>
      </c>
      <c r="P61" s="158">
        <v>0</v>
      </c>
      <c r="Q61" s="158">
        <v>1</v>
      </c>
      <c r="R61" s="158">
        <v>1</v>
      </c>
      <c r="S61" s="158">
        <v>0</v>
      </c>
      <c r="T61" s="158">
        <v>0</v>
      </c>
      <c r="U61" s="158">
        <v>4</v>
      </c>
    </row>
    <row r="62" spans="1:21">
      <c r="A62" s="14" t="s">
        <v>662</v>
      </c>
      <c r="B62" s="14" t="s">
        <v>349</v>
      </c>
      <c r="C62" s="158">
        <v>0</v>
      </c>
      <c r="D62" s="158">
        <v>0</v>
      </c>
      <c r="E62" s="158">
        <v>2</v>
      </c>
      <c r="F62" s="158">
        <v>0</v>
      </c>
      <c r="G62" s="158">
        <v>0</v>
      </c>
      <c r="H62" s="158">
        <v>0</v>
      </c>
      <c r="I62" s="158">
        <v>0</v>
      </c>
      <c r="J62" s="158">
        <v>0</v>
      </c>
      <c r="K62" s="158">
        <v>1</v>
      </c>
      <c r="L62" s="158">
        <v>4</v>
      </c>
      <c r="M62" s="158">
        <v>7</v>
      </c>
      <c r="N62" s="158">
        <v>7</v>
      </c>
      <c r="O62" s="158">
        <v>4</v>
      </c>
      <c r="P62" s="158">
        <v>7</v>
      </c>
      <c r="Q62" s="158">
        <v>3</v>
      </c>
      <c r="R62" s="158">
        <v>4</v>
      </c>
      <c r="S62" s="158">
        <v>1</v>
      </c>
      <c r="T62" s="158">
        <v>6</v>
      </c>
      <c r="U62" s="158">
        <v>46</v>
      </c>
    </row>
    <row r="63" spans="1:21">
      <c r="A63" s="14"/>
      <c r="B63" s="14" t="s">
        <v>318</v>
      </c>
      <c r="C63" s="158">
        <v>0</v>
      </c>
      <c r="D63" s="158">
        <v>0</v>
      </c>
      <c r="E63" s="158">
        <v>0</v>
      </c>
      <c r="F63" s="158">
        <v>0</v>
      </c>
      <c r="G63" s="158">
        <v>0</v>
      </c>
      <c r="H63" s="158">
        <v>0</v>
      </c>
      <c r="I63" s="158">
        <v>0</v>
      </c>
      <c r="J63" s="158">
        <v>0</v>
      </c>
      <c r="K63" s="158">
        <v>0</v>
      </c>
      <c r="L63" s="158">
        <v>1</v>
      </c>
      <c r="M63" s="158">
        <v>3</v>
      </c>
      <c r="N63" s="158">
        <v>3</v>
      </c>
      <c r="O63" s="158">
        <v>3</v>
      </c>
      <c r="P63" s="158">
        <v>3</v>
      </c>
      <c r="Q63" s="158">
        <v>0</v>
      </c>
      <c r="R63" s="158">
        <v>3</v>
      </c>
      <c r="S63" s="158">
        <v>0</v>
      </c>
      <c r="T63" s="158">
        <v>2</v>
      </c>
      <c r="U63" s="158">
        <v>18</v>
      </c>
    </row>
    <row r="64" spans="1:21">
      <c r="A64" s="14"/>
      <c r="B64" s="14" t="s">
        <v>319</v>
      </c>
      <c r="C64" s="158">
        <v>0</v>
      </c>
      <c r="D64" s="158">
        <v>0</v>
      </c>
      <c r="E64" s="158">
        <v>2</v>
      </c>
      <c r="F64" s="158">
        <v>0</v>
      </c>
      <c r="G64" s="158">
        <v>0</v>
      </c>
      <c r="H64" s="158">
        <v>0</v>
      </c>
      <c r="I64" s="158">
        <v>0</v>
      </c>
      <c r="J64" s="158">
        <v>0</v>
      </c>
      <c r="K64" s="158">
        <v>1</v>
      </c>
      <c r="L64" s="158">
        <v>3</v>
      </c>
      <c r="M64" s="158">
        <v>4</v>
      </c>
      <c r="N64" s="158">
        <v>4</v>
      </c>
      <c r="O64" s="158">
        <v>1</v>
      </c>
      <c r="P64" s="158">
        <v>4</v>
      </c>
      <c r="Q64" s="158">
        <v>3</v>
      </c>
      <c r="R64" s="158">
        <v>1</v>
      </c>
      <c r="S64" s="158">
        <v>1</v>
      </c>
      <c r="T64" s="158">
        <v>4</v>
      </c>
      <c r="U64" s="158">
        <v>28</v>
      </c>
    </row>
    <row r="65" spans="1:21">
      <c r="A65" s="14" t="s">
        <v>663</v>
      </c>
      <c r="B65" s="14" t="s">
        <v>349</v>
      </c>
      <c r="C65" s="158">
        <v>0</v>
      </c>
      <c r="D65" s="158">
        <v>0</v>
      </c>
      <c r="E65" s="158">
        <v>0</v>
      </c>
      <c r="F65" s="158">
        <v>0</v>
      </c>
      <c r="G65" s="158">
        <v>0</v>
      </c>
      <c r="H65" s="158">
        <v>0</v>
      </c>
      <c r="I65" s="158">
        <v>0</v>
      </c>
      <c r="J65" s="158">
        <v>0</v>
      </c>
      <c r="K65" s="158">
        <v>1</v>
      </c>
      <c r="L65" s="158">
        <v>1</v>
      </c>
      <c r="M65" s="158">
        <v>0</v>
      </c>
      <c r="N65" s="158">
        <v>1</v>
      </c>
      <c r="O65" s="158">
        <v>1</v>
      </c>
      <c r="P65" s="158">
        <v>1</v>
      </c>
      <c r="Q65" s="158">
        <v>1</v>
      </c>
      <c r="R65" s="158">
        <v>1</v>
      </c>
      <c r="S65" s="158">
        <v>4</v>
      </c>
      <c r="T65" s="158">
        <v>1</v>
      </c>
      <c r="U65" s="158">
        <v>12</v>
      </c>
    </row>
    <row r="66" spans="1:21">
      <c r="A66" s="14"/>
      <c r="B66" s="14" t="s">
        <v>318</v>
      </c>
      <c r="C66" s="158">
        <v>0</v>
      </c>
      <c r="D66" s="158">
        <v>0</v>
      </c>
      <c r="E66" s="158">
        <v>0</v>
      </c>
      <c r="F66" s="158">
        <v>0</v>
      </c>
      <c r="G66" s="158">
        <v>0</v>
      </c>
      <c r="H66" s="158">
        <v>0</v>
      </c>
      <c r="I66" s="158">
        <v>0</v>
      </c>
      <c r="J66" s="158">
        <v>0</v>
      </c>
      <c r="K66" s="158">
        <v>1</v>
      </c>
      <c r="L66" s="158">
        <v>1</v>
      </c>
      <c r="M66" s="158">
        <v>0</v>
      </c>
      <c r="N66" s="158">
        <v>0</v>
      </c>
      <c r="O66" s="158">
        <v>0</v>
      </c>
      <c r="P66" s="158">
        <v>0</v>
      </c>
      <c r="Q66" s="158">
        <v>1</v>
      </c>
      <c r="R66" s="158">
        <v>1</v>
      </c>
      <c r="S66" s="158">
        <v>1</v>
      </c>
      <c r="T66" s="158">
        <v>0</v>
      </c>
      <c r="U66" s="158">
        <v>5</v>
      </c>
    </row>
    <row r="67" spans="1:21">
      <c r="A67" s="14"/>
      <c r="B67" s="14" t="s">
        <v>319</v>
      </c>
      <c r="C67" s="158">
        <v>0</v>
      </c>
      <c r="D67" s="158">
        <v>0</v>
      </c>
      <c r="E67" s="158">
        <v>0</v>
      </c>
      <c r="F67" s="158">
        <v>0</v>
      </c>
      <c r="G67" s="158">
        <v>0</v>
      </c>
      <c r="H67" s="158">
        <v>0</v>
      </c>
      <c r="I67" s="158">
        <v>0</v>
      </c>
      <c r="J67" s="158">
        <v>0</v>
      </c>
      <c r="K67" s="158">
        <v>0</v>
      </c>
      <c r="L67" s="158">
        <v>0</v>
      </c>
      <c r="M67" s="158">
        <v>0</v>
      </c>
      <c r="N67" s="158">
        <v>1</v>
      </c>
      <c r="O67" s="158">
        <v>1</v>
      </c>
      <c r="P67" s="158">
        <v>1</v>
      </c>
      <c r="Q67" s="158">
        <v>0</v>
      </c>
      <c r="R67" s="158">
        <v>0</v>
      </c>
      <c r="S67" s="158">
        <v>3</v>
      </c>
      <c r="T67" s="158">
        <v>1</v>
      </c>
      <c r="U67" s="158">
        <v>7</v>
      </c>
    </row>
    <row r="68" spans="1:21">
      <c r="A68" s="14" t="s">
        <v>664</v>
      </c>
      <c r="B68" s="14" t="s">
        <v>349</v>
      </c>
      <c r="C68" s="158">
        <v>0</v>
      </c>
      <c r="D68" s="158">
        <v>0</v>
      </c>
      <c r="E68" s="158">
        <v>0</v>
      </c>
      <c r="F68" s="158">
        <v>0</v>
      </c>
      <c r="G68" s="158">
        <v>0</v>
      </c>
      <c r="H68" s="158">
        <v>0</v>
      </c>
      <c r="I68" s="158">
        <v>0</v>
      </c>
      <c r="J68" s="158">
        <v>0</v>
      </c>
      <c r="K68" s="158">
        <v>0</v>
      </c>
      <c r="L68" s="158">
        <v>1</v>
      </c>
      <c r="M68" s="158">
        <v>0</v>
      </c>
      <c r="N68" s="158">
        <v>0</v>
      </c>
      <c r="O68" s="158">
        <v>0</v>
      </c>
      <c r="P68" s="158">
        <v>0</v>
      </c>
      <c r="Q68" s="158">
        <v>0</v>
      </c>
      <c r="R68" s="158">
        <v>0</v>
      </c>
      <c r="S68" s="158">
        <v>0</v>
      </c>
      <c r="T68" s="158">
        <v>0</v>
      </c>
      <c r="U68" s="158">
        <v>1</v>
      </c>
    </row>
    <row r="69" spans="1:21">
      <c r="A69" s="14"/>
      <c r="B69" s="14" t="s">
        <v>319</v>
      </c>
      <c r="C69" s="158">
        <v>0</v>
      </c>
      <c r="D69" s="158">
        <v>0</v>
      </c>
      <c r="E69" s="158">
        <v>0</v>
      </c>
      <c r="F69" s="158">
        <v>0</v>
      </c>
      <c r="G69" s="158">
        <v>0</v>
      </c>
      <c r="H69" s="158">
        <v>0</v>
      </c>
      <c r="I69" s="158">
        <v>0</v>
      </c>
      <c r="J69" s="158">
        <v>0</v>
      </c>
      <c r="K69" s="158">
        <v>0</v>
      </c>
      <c r="L69" s="158">
        <v>1</v>
      </c>
      <c r="M69" s="158">
        <v>0</v>
      </c>
      <c r="N69" s="158">
        <v>0</v>
      </c>
      <c r="O69" s="158">
        <v>0</v>
      </c>
      <c r="P69" s="158">
        <v>0</v>
      </c>
      <c r="Q69" s="158">
        <v>0</v>
      </c>
      <c r="R69" s="158">
        <v>0</v>
      </c>
      <c r="S69" s="158">
        <v>0</v>
      </c>
      <c r="T69" s="158">
        <v>0</v>
      </c>
      <c r="U69" s="158">
        <v>1</v>
      </c>
    </row>
    <row r="70" spans="1:21">
      <c r="A70" s="14" t="s">
        <v>665</v>
      </c>
      <c r="B70" s="14" t="s">
        <v>349</v>
      </c>
      <c r="C70" s="158">
        <v>0</v>
      </c>
      <c r="D70" s="158">
        <v>0</v>
      </c>
      <c r="E70" s="158">
        <v>0</v>
      </c>
      <c r="F70" s="158">
        <v>0</v>
      </c>
      <c r="G70" s="158">
        <v>0</v>
      </c>
      <c r="H70" s="158">
        <v>0</v>
      </c>
      <c r="I70" s="158">
        <v>0</v>
      </c>
      <c r="J70" s="158">
        <v>0</v>
      </c>
      <c r="K70" s="158">
        <v>0</v>
      </c>
      <c r="L70" s="158">
        <v>1</v>
      </c>
      <c r="M70" s="158">
        <v>0</v>
      </c>
      <c r="N70" s="158">
        <v>0</v>
      </c>
      <c r="O70" s="158">
        <v>0</v>
      </c>
      <c r="P70" s="158">
        <v>0</v>
      </c>
      <c r="Q70" s="158">
        <v>0</v>
      </c>
      <c r="R70" s="158">
        <v>1</v>
      </c>
      <c r="S70" s="158">
        <v>0</v>
      </c>
      <c r="T70" s="158">
        <v>0</v>
      </c>
      <c r="U70" s="158">
        <v>2</v>
      </c>
    </row>
    <row r="71" spans="1:21">
      <c r="A71" s="14"/>
      <c r="B71" s="14" t="s">
        <v>318</v>
      </c>
      <c r="C71" s="158">
        <v>0</v>
      </c>
      <c r="D71" s="158">
        <v>0</v>
      </c>
      <c r="E71" s="158">
        <v>0</v>
      </c>
      <c r="F71" s="158">
        <v>0</v>
      </c>
      <c r="G71" s="158">
        <v>0</v>
      </c>
      <c r="H71" s="158">
        <v>0</v>
      </c>
      <c r="I71" s="158">
        <v>0</v>
      </c>
      <c r="J71" s="158">
        <v>0</v>
      </c>
      <c r="K71" s="158">
        <v>0</v>
      </c>
      <c r="L71" s="158">
        <v>1</v>
      </c>
      <c r="M71" s="158">
        <v>0</v>
      </c>
      <c r="N71" s="158">
        <v>0</v>
      </c>
      <c r="O71" s="158">
        <v>0</v>
      </c>
      <c r="P71" s="158">
        <v>0</v>
      </c>
      <c r="Q71" s="158">
        <v>0</v>
      </c>
      <c r="R71" s="158">
        <v>1</v>
      </c>
      <c r="S71" s="158">
        <v>0</v>
      </c>
      <c r="T71" s="158">
        <v>0</v>
      </c>
      <c r="U71" s="158">
        <v>2</v>
      </c>
    </row>
    <row r="72" spans="1:21">
      <c r="A72" s="14" t="s">
        <v>666</v>
      </c>
      <c r="B72" s="14" t="s">
        <v>349</v>
      </c>
      <c r="C72" s="158">
        <v>0</v>
      </c>
      <c r="D72" s="158">
        <v>0</v>
      </c>
      <c r="E72" s="158">
        <v>0</v>
      </c>
      <c r="F72" s="158">
        <v>0</v>
      </c>
      <c r="G72" s="158">
        <v>0</v>
      </c>
      <c r="H72" s="158">
        <v>0</v>
      </c>
      <c r="I72" s="158">
        <v>0</v>
      </c>
      <c r="J72" s="158">
        <v>0</v>
      </c>
      <c r="K72" s="158">
        <v>0</v>
      </c>
      <c r="L72" s="158">
        <v>1</v>
      </c>
      <c r="M72" s="158">
        <v>3</v>
      </c>
      <c r="N72" s="158">
        <v>2</v>
      </c>
      <c r="O72" s="158">
        <v>2</v>
      </c>
      <c r="P72" s="158">
        <v>0</v>
      </c>
      <c r="Q72" s="158">
        <v>1</v>
      </c>
      <c r="R72" s="158">
        <v>1</v>
      </c>
      <c r="S72" s="158">
        <v>0</v>
      </c>
      <c r="T72" s="158">
        <v>0</v>
      </c>
      <c r="U72" s="158">
        <v>10</v>
      </c>
    </row>
    <row r="73" spans="1:21">
      <c r="A73" s="14"/>
      <c r="B73" s="14" t="s">
        <v>318</v>
      </c>
      <c r="C73" s="158">
        <v>0</v>
      </c>
      <c r="D73" s="158">
        <v>0</v>
      </c>
      <c r="E73" s="158">
        <v>0</v>
      </c>
      <c r="F73" s="158">
        <v>0</v>
      </c>
      <c r="G73" s="158">
        <v>0</v>
      </c>
      <c r="H73" s="158">
        <v>0</v>
      </c>
      <c r="I73" s="158">
        <v>0</v>
      </c>
      <c r="J73" s="158">
        <v>0</v>
      </c>
      <c r="K73" s="158">
        <v>0</v>
      </c>
      <c r="L73" s="158">
        <v>1</v>
      </c>
      <c r="M73" s="158">
        <v>3</v>
      </c>
      <c r="N73" s="158">
        <v>2</v>
      </c>
      <c r="O73" s="158">
        <v>1</v>
      </c>
      <c r="P73" s="158">
        <v>0</v>
      </c>
      <c r="Q73" s="158">
        <v>1</v>
      </c>
      <c r="R73" s="158">
        <v>0</v>
      </c>
      <c r="S73" s="158">
        <v>0</v>
      </c>
      <c r="T73" s="158">
        <v>0</v>
      </c>
      <c r="U73" s="158">
        <v>8</v>
      </c>
    </row>
    <row r="74" spans="1:21">
      <c r="A74" s="14"/>
      <c r="B74" s="14" t="s">
        <v>319</v>
      </c>
      <c r="C74" s="158">
        <v>0</v>
      </c>
      <c r="D74" s="158">
        <v>0</v>
      </c>
      <c r="E74" s="158">
        <v>0</v>
      </c>
      <c r="F74" s="158">
        <v>0</v>
      </c>
      <c r="G74" s="158">
        <v>0</v>
      </c>
      <c r="H74" s="158">
        <v>0</v>
      </c>
      <c r="I74" s="158">
        <v>0</v>
      </c>
      <c r="J74" s="158">
        <v>0</v>
      </c>
      <c r="K74" s="158">
        <v>0</v>
      </c>
      <c r="L74" s="158">
        <v>0</v>
      </c>
      <c r="M74" s="158">
        <v>0</v>
      </c>
      <c r="N74" s="158">
        <v>0</v>
      </c>
      <c r="O74" s="158">
        <v>1</v>
      </c>
      <c r="P74" s="158">
        <v>0</v>
      </c>
      <c r="Q74" s="158">
        <v>0</v>
      </c>
      <c r="R74" s="158">
        <v>1</v>
      </c>
      <c r="S74" s="158">
        <v>0</v>
      </c>
      <c r="T74" s="158">
        <v>0</v>
      </c>
      <c r="U74" s="158">
        <v>2</v>
      </c>
    </row>
    <row r="75" spans="1:21">
      <c r="A75" s="14" t="s">
        <v>668</v>
      </c>
      <c r="B75" s="14" t="s">
        <v>349</v>
      </c>
      <c r="C75" s="158">
        <v>0</v>
      </c>
      <c r="D75" s="158">
        <v>0</v>
      </c>
      <c r="E75" s="158">
        <v>0</v>
      </c>
      <c r="F75" s="158">
        <v>0</v>
      </c>
      <c r="G75" s="158">
        <v>0</v>
      </c>
      <c r="H75" s="158">
        <v>0</v>
      </c>
      <c r="I75" s="158">
        <v>2</v>
      </c>
      <c r="J75" s="158">
        <v>2</v>
      </c>
      <c r="K75" s="158">
        <v>4</v>
      </c>
      <c r="L75" s="158">
        <v>10</v>
      </c>
      <c r="M75" s="158">
        <v>46</v>
      </c>
      <c r="N75" s="158">
        <v>48</v>
      </c>
      <c r="O75" s="158">
        <v>72</v>
      </c>
      <c r="P75" s="158">
        <v>69</v>
      </c>
      <c r="Q75" s="158">
        <v>72</v>
      </c>
      <c r="R75" s="158">
        <v>45</v>
      </c>
      <c r="S75" s="158">
        <v>20</v>
      </c>
      <c r="T75" s="158">
        <v>10</v>
      </c>
      <c r="U75" s="158">
        <v>400</v>
      </c>
    </row>
    <row r="76" spans="1:21">
      <c r="A76" s="14"/>
      <c r="B76" s="14" t="s">
        <v>318</v>
      </c>
      <c r="C76" s="158">
        <v>0</v>
      </c>
      <c r="D76" s="158">
        <v>0</v>
      </c>
      <c r="E76" s="158">
        <v>0</v>
      </c>
      <c r="F76" s="158">
        <v>0</v>
      </c>
      <c r="G76" s="158">
        <v>0</v>
      </c>
      <c r="H76" s="158">
        <v>0</v>
      </c>
      <c r="I76" s="158">
        <v>0</v>
      </c>
      <c r="J76" s="158">
        <v>1</v>
      </c>
      <c r="K76" s="158">
        <v>3</v>
      </c>
      <c r="L76" s="158">
        <v>4</v>
      </c>
      <c r="M76" s="158">
        <v>15</v>
      </c>
      <c r="N76" s="158">
        <v>28</v>
      </c>
      <c r="O76" s="158">
        <v>25</v>
      </c>
      <c r="P76" s="158">
        <v>25</v>
      </c>
      <c r="Q76" s="158">
        <v>31</v>
      </c>
      <c r="R76" s="158">
        <v>18</v>
      </c>
      <c r="S76" s="158">
        <v>9</v>
      </c>
      <c r="T76" s="158">
        <v>4</v>
      </c>
      <c r="U76" s="158">
        <v>163</v>
      </c>
    </row>
    <row r="77" spans="1:21">
      <c r="A77" s="14"/>
      <c r="B77" s="14" t="s">
        <v>319</v>
      </c>
      <c r="C77" s="158">
        <v>0</v>
      </c>
      <c r="D77" s="158">
        <v>0</v>
      </c>
      <c r="E77" s="158">
        <v>0</v>
      </c>
      <c r="F77" s="158">
        <v>0</v>
      </c>
      <c r="G77" s="158">
        <v>0</v>
      </c>
      <c r="H77" s="158">
        <v>0</v>
      </c>
      <c r="I77" s="158">
        <v>2</v>
      </c>
      <c r="J77" s="158">
        <v>1</v>
      </c>
      <c r="K77" s="158">
        <v>1</v>
      </c>
      <c r="L77" s="158">
        <v>6</v>
      </c>
      <c r="M77" s="158">
        <v>31</v>
      </c>
      <c r="N77" s="158">
        <v>20</v>
      </c>
      <c r="O77" s="158">
        <v>47</v>
      </c>
      <c r="P77" s="158">
        <v>44</v>
      </c>
      <c r="Q77" s="158">
        <v>41</v>
      </c>
      <c r="R77" s="158">
        <v>27</v>
      </c>
      <c r="S77" s="158">
        <v>11</v>
      </c>
      <c r="T77" s="158">
        <v>6</v>
      </c>
      <c r="U77" s="158">
        <v>237</v>
      </c>
    </row>
    <row r="78" spans="1:21">
      <c r="A78" s="14" t="s">
        <v>669</v>
      </c>
      <c r="B78" s="14" t="s">
        <v>349</v>
      </c>
      <c r="C78" s="158">
        <v>0</v>
      </c>
      <c r="D78" s="158">
        <v>0</v>
      </c>
      <c r="E78" s="158">
        <v>0</v>
      </c>
      <c r="F78" s="158">
        <v>0</v>
      </c>
      <c r="G78" s="158">
        <v>0</v>
      </c>
      <c r="H78" s="158">
        <v>0</v>
      </c>
      <c r="I78" s="158">
        <v>0</v>
      </c>
      <c r="J78" s="158">
        <v>0</v>
      </c>
      <c r="K78" s="158">
        <v>0</v>
      </c>
      <c r="L78" s="158">
        <v>0</v>
      </c>
      <c r="M78" s="158">
        <v>0</v>
      </c>
      <c r="N78" s="158">
        <v>0</v>
      </c>
      <c r="O78" s="158">
        <v>0</v>
      </c>
      <c r="P78" s="158">
        <v>0</v>
      </c>
      <c r="Q78" s="158">
        <v>1</v>
      </c>
      <c r="R78" s="158">
        <v>0</v>
      </c>
      <c r="S78" s="158">
        <v>0</v>
      </c>
      <c r="T78" s="158">
        <v>0</v>
      </c>
      <c r="U78" s="158">
        <v>1</v>
      </c>
    </row>
    <row r="79" spans="1:21">
      <c r="A79" s="14"/>
      <c r="B79" s="14" t="s">
        <v>318</v>
      </c>
      <c r="C79" s="158">
        <v>0</v>
      </c>
      <c r="D79" s="158">
        <v>0</v>
      </c>
      <c r="E79" s="158">
        <v>0</v>
      </c>
      <c r="F79" s="158">
        <v>0</v>
      </c>
      <c r="G79" s="158">
        <v>0</v>
      </c>
      <c r="H79" s="158">
        <v>0</v>
      </c>
      <c r="I79" s="158">
        <v>0</v>
      </c>
      <c r="J79" s="158">
        <v>0</v>
      </c>
      <c r="K79" s="158">
        <v>0</v>
      </c>
      <c r="L79" s="158">
        <v>0</v>
      </c>
      <c r="M79" s="158">
        <v>0</v>
      </c>
      <c r="N79" s="158">
        <v>0</v>
      </c>
      <c r="O79" s="158">
        <v>0</v>
      </c>
      <c r="P79" s="158">
        <v>0</v>
      </c>
      <c r="Q79" s="158">
        <v>1</v>
      </c>
      <c r="R79" s="158">
        <v>0</v>
      </c>
      <c r="S79" s="158">
        <v>0</v>
      </c>
      <c r="T79" s="158">
        <v>0</v>
      </c>
      <c r="U79" s="158">
        <v>1</v>
      </c>
    </row>
    <row r="80" spans="1:21">
      <c r="A80" s="14" t="s">
        <v>670</v>
      </c>
      <c r="B80" s="14" t="s">
        <v>349</v>
      </c>
      <c r="C80" s="158">
        <v>0</v>
      </c>
      <c r="D80" s="158">
        <v>0</v>
      </c>
      <c r="E80" s="158">
        <v>0</v>
      </c>
      <c r="F80" s="158">
        <v>0</v>
      </c>
      <c r="G80" s="158">
        <v>0</v>
      </c>
      <c r="H80" s="158">
        <v>0</v>
      </c>
      <c r="I80" s="158">
        <v>0</v>
      </c>
      <c r="J80" s="158">
        <v>0</v>
      </c>
      <c r="K80" s="158">
        <v>0</v>
      </c>
      <c r="L80" s="158">
        <v>0</v>
      </c>
      <c r="M80" s="158">
        <v>0</v>
      </c>
      <c r="N80" s="158">
        <v>0</v>
      </c>
      <c r="O80" s="158">
        <v>1</v>
      </c>
      <c r="P80" s="158">
        <v>0</v>
      </c>
      <c r="Q80" s="158">
        <v>0</v>
      </c>
      <c r="R80" s="158">
        <v>0</v>
      </c>
      <c r="S80" s="158">
        <v>0</v>
      </c>
      <c r="T80" s="158">
        <v>0</v>
      </c>
      <c r="U80" s="158">
        <v>1</v>
      </c>
    </row>
    <row r="81" spans="1:21">
      <c r="A81" s="14"/>
      <c r="B81" s="14" t="s">
        <v>319</v>
      </c>
      <c r="C81" s="158">
        <v>0</v>
      </c>
      <c r="D81" s="158">
        <v>0</v>
      </c>
      <c r="E81" s="158">
        <v>0</v>
      </c>
      <c r="F81" s="158">
        <v>0</v>
      </c>
      <c r="G81" s="158">
        <v>0</v>
      </c>
      <c r="H81" s="158">
        <v>0</v>
      </c>
      <c r="I81" s="158">
        <v>0</v>
      </c>
      <c r="J81" s="158">
        <v>0</v>
      </c>
      <c r="K81" s="158">
        <v>0</v>
      </c>
      <c r="L81" s="158">
        <v>0</v>
      </c>
      <c r="M81" s="158">
        <v>0</v>
      </c>
      <c r="N81" s="158">
        <v>0</v>
      </c>
      <c r="O81" s="158">
        <v>1</v>
      </c>
      <c r="P81" s="158">
        <v>0</v>
      </c>
      <c r="Q81" s="158">
        <v>0</v>
      </c>
      <c r="R81" s="158">
        <v>0</v>
      </c>
      <c r="S81" s="158">
        <v>0</v>
      </c>
      <c r="T81" s="158">
        <v>0</v>
      </c>
      <c r="U81" s="158">
        <v>1</v>
      </c>
    </row>
    <row r="82" spans="1:21">
      <c r="A82" s="14" t="s">
        <v>671</v>
      </c>
      <c r="B82" s="14" t="s">
        <v>349</v>
      </c>
      <c r="C82" s="158">
        <v>0</v>
      </c>
      <c r="D82" s="158">
        <v>1</v>
      </c>
      <c r="E82" s="158">
        <v>0</v>
      </c>
      <c r="F82" s="158">
        <v>0</v>
      </c>
      <c r="G82" s="158">
        <v>0</v>
      </c>
      <c r="H82" s="158">
        <v>0</v>
      </c>
      <c r="I82" s="158">
        <v>0</v>
      </c>
      <c r="J82" s="158">
        <v>0</v>
      </c>
      <c r="K82" s="158">
        <v>0</v>
      </c>
      <c r="L82" s="158">
        <v>0</v>
      </c>
      <c r="M82" s="158">
        <v>0</v>
      </c>
      <c r="N82" s="158">
        <v>0</v>
      </c>
      <c r="O82" s="158">
        <v>0</v>
      </c>
      <c r="P82" s="158">
        <v>0</v>
      </c>
      <c r="Q82" s="158">
        <v>0</v>
      </c>
      <c r="R82" s="158">
        <v>0</v>
      </c>
      <c r="S82" s="158">
        <v>0</v>
      </c>
      <c r="T82" s="158">
        <v>0</v>
      </c>
      <c r="U82" s="158">
        <v>1</v>
      </c>
    </row>
    <row r="83" spans="1:21">
      <c r="A83" s="14"/>
      <c r="B83" s="14" t="s">
        <v>319</v>
      </c>
      <c r="C83" s="158">
        <v>0</v>
      </c>
      <c r="D83" s="158">
        <v>1</v>
      </c>
      <c r="E83" s="158">
        <v>0</v>
      </c>
      <c r="F83" s="158">
        <v>0</v>
      </c>
      <c r="G83" s="158">
        <v>0</v>
      </c>
      <c r="H83" s="158">
        <v>0</v>
      </c>
      <c r="I83" s="158">
        <v>0</v>
      </c>
      <c r="J83" s="158">
        <v>0</v>
      </c>
      <c r="K83" s="158">
        <v>0</v>
      </c>
      <c r="L83" s="158">
        <v>0</v>
      </c>
      <c r="M83" s="158">
        <v>0</v>
      </c>
      <c r="N83" s="158">
        <v>0</v>
      </c>
      <c r="O83" s="158">
        <v>0</v>
      </c>
      <c r="P83" s="158">
        <v>0</v>
      </c>
      <c r="Q83" s="158">
        <v>0</v>
      </c>
      <c r="R83" s="158">
        <v>0</v>
      </c>
      <c r="S83" s="158">
        <v>0</v>
      </c>
      <c r="T83" s="158">
        <v>0</v>
      </c>
      <c r="U83" s="158">
        <v>1</v>
      </c>
    </row>
    <row r="84" spans="1:21">
      <c r="A84" s="14" t="s">
        <v>672</v>
      </c>
      <c r="B84" s="14" t="s">
        <v>349</v>
      </c>
      <c r="C84" s="158">
        <v>0</v>
      </c>
      <c r="D84" s="158">
        <v>0</v>
      </c>
      <c r="E84" s="158">
        <v>1</v>
      </c>
      <c r="F84" s="158">
        <v>1</v>
      </c>
      <c r="G84" s="158">
        <v>0</v>
      </c>
      <c r="H84" s="158">
        <v>1</v>
      </c>
      <c r="I84" s="158">
        <v>1</v>
      </c>
      <c r="J84" s="158">
        <v>0</v>
      </c>
      <c r="K84" s="158">
        <v>0</v>
      </c>
      <c r="L84" s="158">
        <v>0</v>
      </c>
      <c r="M84" s="158">
        <v>0</v>
      </c>
      <c r="N84" s="158">
        <v>0</v>
      </c>
      <c r="O84" s="158">
        <v>0</v>
      </c>
      <c r="P84" s="158">
        <v>0</v>
      </c>
      <c r="Q84" s="158">
        <v>0</v>
      </c>
      <c r="R84" s="158">
        <v>0</v>
      </c>
      <c r="S84" s="158">
        <v>0</v>
      </c>
      <c r="T84" s="158">
        <v>0</v>
      </c>
      <c r="U84" s="158">
        <v>4</v>
      </c>
    </row>
    <row r="85" spans="1:21">
      <c r="A85" s="14"/>
      <c r="B85" s="14" t="s">
        <v>318</v>
      </c>
      <c r="C85" s="158">
        <v>0</v>
      </c>
      <c r="D85" s="158">
        <v>0</v>
      </c>
      <c r="E85" s="158">
        <v>0</v>
      </c>
      <c r="F85" s="158">
        <v>0</v>
      </c>
      <c r="G85" s="158">
        <v>0</v>
      </c>
      <c r="H85" s="158">
        <v>1</v>
      </c>
      <c r="I85" s="158">
        <v>1</v>
      </c>
      <c r="J85" s="158">
        <v>0</v>
      </c>
      <c r="K85" s="158">
        <v>0</v>
      </c>
      <c r="L85" s="158">
        <v>0</v>
      </c>
      <c r="M85" s="158">
        <v>0</v>
      </c>
      <c r="N85" s="158">
        <v>0</v>
      </c>
      <c r="O85" s="158">
        <v>0</v>
      </c>
      <c r="P85" s="158">
        <v>0</v>
      </c>
      <c r="Q85" s="158">
        <v>0</v>
      </c>
      <c r="R85" s="158">
        <v>0</v>
      </c>
      <c r="S85" s="158">
        <v>0</v>
      </c>
      <c r="T85" s="158">
        <v>0</v>
      </c>
      <c r="U85" s="158">
        <v>2</v>
      </c>
    </row>
    <row r="86" spans="1:21">
      <c r="A86" s="14"/>
      <c r="B86" s="14" t="s">
        <v>319</v>
      </c>
      <c r="C86" s="158">
        <v>0</v>
      </c>
      <c r="D86" s="158">
        <v>0</v>
      </c>
      <c r="E86" s="158">
        <v>1</v>
      </c>
      <c r="F86" s="158">
        <v>1</v>
      </c>
      <c r="G86" s="158">
        <v>0</v>
      </c>
      <c r="H86" s="158">
        <v>0</v>
      </c>
      <c r="I86" s="158">
        <v>0</v>
      </c>
      <c r="J86" s="158">
        <v>0</v>
      </c>
      <c r="K86" s="158">
        <v>0</v>
      </c>
      <c r="L86" s="158">
        <v>0</v>
      </c>
      <c r="M86" s="158">
        <v>0</v>
      </c>
      <c r="N86" s="158">
        <v>0</v>
      </c>
      <c r="O86" s="158">
        <v>0</v>
      </c>
      <c r="P86" s="158">
        <v>0</v>
      </c>
      <c r="Q86" s="158">
        <v>0</v>
      </c>
      <c r="R86" s="158">
        <v>0</v>
      </c>
      <c r="S86" s="158">
        <v>0</v>
      </c>
      <c r="T86" s="158">
        <v>0</v>
      </c>
      <c r="U86" s="158">
        <v>2</v>
      </c>
    </row>
    <row r="87" spans="1:21">
      <c r="A87" s="14" t="s">
        <v>673</v>
      </c>
      <c r="B87" s="14" t="s">
        <v>349</v>
      </c>
      <c r="C87" s="158">
        <v>0</v>
      </c>
      <c r="D87" s="158">
        <v>0</v>
      </c>
      <c r="E87" s="158">
        <v>0</v>
      </c>
      <c r="F87" s="158">
        <v>0</v>
      </c>
      <c r="G87" s="158">
        <v>1</v>
      </c>
      <c r="H87" s="158">
        <v>1</v>
      </c>
      <c r="I87" s="158">
        <v>0</v>
      </c>
      <c r="J87" s="158">
        <v>2</v>
      </c>
      <c r="K87" s="158">
        <v>0</v>
      </c>
      <c r="L87" s="158">
        <v>2</v>
      </c>
      <c r="M87" s="158">
        <v>4</v>
      </c>
      <c r="N87" s="158">
        <v>6</v>
      </c>
      <c r="O87" s="158">
        <v>2</v>
      </c>
      <c r="P87" s="158">
        <v>2</v>
      </c>
      <c r="Q87" s="158">
        <v>3</v>
      </c>
      <c r="R87" s="158">
        <v>4</v>
      </c>
      <c r="S87" s="158">
        <v>2</v>
      </c>
      <c r="T87" s="158">
        <v>1</v>
      </c>
      <c r="U87" s="158">
        <v>30</v>
      </c>
    </row>
    <row r="88" spans="1:21">
      <c r="A88" s="14"/>
      <c r="B88" s="14" t="s">
        <v>318</v>
      </c>
      <c r="C88" s="158">
        <v>0</v>
      </c>
      <c r="D88" s="158">
        <v>0</v>
      </c>
      <c r="E88" s="158">
        <v>0</v>
      </c>
      <c r="F88" s="158">
        <v>0</v>
      </c>
      <c r="G88" s="158">
        <v>0</v>
      </c>
      <c r="H88" s="158">
        <v>1</v>
      </c>
      <c r="I88" s="158">
        <v>0</v>
      </c>
      <c r="J88" s="158">
        <v>1</v>
      </c>
      <c r="K88" s="158">
        <v>0</v>
      </c>
      <c r="L88" s="158">
        <v>1</v>
      </c>
      <c r="M88" s="158">
        <v>2</v>
      </c>
      <c r="N88" s="158">
        <v>3</v>
      </c>
      <c r="O88" s="158">
        <v>0</v>
      </c>
      <c r="P88" s="158">
        <v>2</v>
      </c>
      <c r="Q88" s="158">
        <v>3</v>
      </c>
      <c r="R88" s="158">
        <v>1</v>
      </c>
      <c r="S88" s="158">
        <v>2</v>
      </c>
      <c r="T88" s="158">
        <v>0</v>
      </c>
      <c r="U88" s="158">
        <v>16</v>
      </c>
    </row>
    <row r="89" spans="1:21">
      <c r="A89" s="14"/>
      <c r="B89" s="14" t="s">
        <v>319</v>
      </c>
      <c r="C89" s="158">
        <v>0</v>
      </c>
      <c r="D89" s="158">
        <v>0</v>
      </c>
      <c r="E89" s="158">
        <v>0</v>
      </c>
      <c r="F89" s="158">
        <v>0</v>
      </c>
      <c r="G89" s="158">
        <v>1</v>
      </c>
      <c r="H89" s="158">
        <v>0</v>
      </c>
      <c r="I89" s="158">
        <v>0</v>
      </c>
      <c r="J89" s="158">
        <v>1</v>
      </c>
      <c r="K89" s="158">
        <v>0</v>
      </c>
      <c r="L89" s="158">
        <v>1</v>
      </c>
      <c r="M89" s="158">
        <v>2</v>
      </c>
      <c r="N89" s="158">
        <v>3</v>
      </c>
      <c r="O89" s="158">
        <v>2</v>
      </c>
      <c r="P89" s="158">
        <v>0</v>
      </c>
      <c r="Q89" s="158">
        <v>0</v>
      </c>
      <c r="R89" s="158">
        <v>3</v>
      </c>
      <c r="S89" s="158">
        <v>0</v>
      </c>
      <c r="T89" s="158">
        <v>1</v>
      </c>
      <c r="U89" s="158">
        <v>14</v>
      </c>
    </row>
    <row r="90" spans="1:21">
      <c r="A90" s="14" t="s">
        <v>674</v>
      </c>
      <c r="B90" s="14" t="s">
        <v>349</v>
      </c>
      <c r="C90" s="158">
        <v>0</v>
      </c>
      <c r="D90" s="158">
        <v>0</v>
      </c>
      <c r="E90" s="158">
        <v>0</v>
      </c>
      <c r="F90" s="158">
        <v>0</v>
      </c>
      <c r="G90" s="158">
        <v>0</v>
      </c>
      <c r="H90" s="158">
        <v>0</v>
      </c>
      <c r="I90" s="158">
        <v>0</v>
      </c>
      <c r="J90" s="158">
        <v>0</v>
      </c>
      <c r="K90" s="158">
        <v>0</v>
      </c>
      <c r="L90" s="158">
        <v>1</v>
      </c>
      <c r="M90" s="158">
        <v>0</v>
      </c>
      <c r="N90" s="158">
        <v>0</v>
      </c>
      <c r="O90" s="158">
        <v>0</v>
      </c>
      <c r="P90" s="158">
        <v>1</v>
      </c>
      <c r="Q90" s="158">
        <v>1</v>
      </c>
      <c r="R90" s="158">
        <v>0</v>
      </c>
      <c r="S90" s="158">
        <v>1</v>
      </c>
      <c r="T90" s="158">
        <v>1</v>
      </c>
      <c r="U90" s="158">
        <v>5</v>
      </c>
    </row>
    <row r="91" spans="1:21">
      <c r="A91" s="14"/>
      <c r="B91" s="14" t="s">
        <v>318</v>
      </c>
      <c r="C91" s="158">
        <v>0</v>
      </c>
      <c r="D91" s="158">
        <v>0</v>
      </c>
      <c r="E91" s="158">
        <v>0</v>
      </c>
      <c r="F91" s="158">
        <v>0</v>
      </c>
      <c r="G91" s="158">
        <v>0</v>
      </c>
      <c r="H91" s="158">
        <v>0</v>
      </c>
      <c r="I91" s="158">
        <v>0</v>
      </c>
      <c r="J91" s="158">
        <v>0</v>
      </c>
      <c r="K91" s="158">
        <v>0</v>
      </c>
      <c r="L91" s="158">
        <v>0</v>
      </c>
      <c r="M91" s="158">
        <v>0</v>
      </c>
      <c r="N91" s="158">
        <v>0</v>
      </c>
      <c r="O91" s="158">
        <v>0</v>
      </c>
      <c r="P91" s="158">
        <v>1</v>
      </c>
      <c r="Q91" s="158">
        <v>1</v>
      </c>
      <c r="R91" s="158">
        <v>0</v>
      </c>
      <c r="S91" s="158">
        <v>1</v>
      </c>
      <c r="T91" s="158">
        <v>0</v>
      </c>
      <c r="U91" s="158">
        <v>3</v>
      </c>
    </row>
    <row r="92" spans="1:21">
      <c r="A92" s="14"/>
      <c r="B92" s="14" t="s">
        <v>319</v>
      </c>
      <c r="C92" s="158">
        <v>0</v>
      </c>
      <c r="D92" s="158">
        <v>0</v>
      </c>
      <c r="E92" s="158">
        <v>0</v>
      </c>
      <c r="F92" s="158">
        <v>0</v>
      </c>
      <c r="G92" s="158">
        <v>0</v>
      </c>
      <c r="H92" s="158">
        <v>0</v>
      </c>
      <c r="I92" s="158">
        <v>0</v>
      </c>
      <c r="J92" s="158">
        <v>0</v>
      </c>
      <c r="K92" s="158">
        <v>0</v>
      </c>
      <c r="L92" s="158">
        <v>1</v>
      </c>
      <c r="M92" s="158">
        <v>0</v>
      </c>
      <c r="N92" s="158">
        <v>0</v>
      </c>
      <c r="O92" s="158">
        <v>0</v>
      </c>
      <c r="P92" s="158">
        <v>0</v>
      </c>
      <c r="Q92" s="158">
        <v>0</v>
      </c>
      <c r="R92" s="158">
        <v>0</v>
      </c>
      <c r="S92" s="158">
        <v>0</v>
      </c>
      <c r="T92" s="158">
        <v>1</v>
      </c>
      <c r="U92" s="158">
        <v>2</v>
      </c>
    </row>
    <row r="93" spans="1:21">
      <c r="A93" s="14" t="s">
        <v>675</v>
      </c>
      <c r="B93" s="14" t="s">
        <v>349</v>
      </c>
      <c r="C93" s="158">
        <v>0</v>
      </c>
      <c r="D93" s="158">
        <v>0</v>
      </c>
      <c r="E93" s="158">
        <v>0</v>
      </c>
      <c r="F93" s="158">
        <v>0</v>
      </c>
      <c r="G93" s="158">
        <v>0</v>
      </c>
      <c r="H93" s="158">
        <v>0</v>
      </c>
      <c r="I93" s="158">
        <v>0</v>
      </c>
      <c r="J93" s="158">
        <v>0</v>
      </c>
      <c r="K93" s="158">
        <v>0</v>
      </c>
      <c r="L93" s="158">
        <v>1</v>
      </c>
      <c r="M93" s="158">
        <v>0</v>
      </c>
      <c r="N93" s="158">
        <v>0</v>
      </c>
      <c r="O93" s="158">
        <v>0</v>
      </c>
      <c r="P93" s="158">
        <v>0</v>
      </c>
      <c r="Q93" s="158">
        <v>0</v>
      </c>
      <c r="R93" s="158">
        <v>0</v>
      </c>
      <c r="S93" s="158">
        <v>0</v>
      </c>
      <c r="T93" s="158">
        <v>0</v>
      </c>
      <c r="U93" s="158">
        <v>1</v>
      </c>
    </row>
    <row r="94" spans="1:21">
      <c r="A94" s="14"/>
      <c r="B94" s="14" t="s">
        <v>318</v>
      </c>
      <c r="C94" s="158">
        <v>0</v>
      </c>
      <c r="D94" s="158">
        <v>0</v>
      </c>
      <c r="E94" s="158">
        <v>0</v>
      </c>
      <c r="F94" s="158">
        <v>0</v>
      </c>
      <c r="G94" s="158">
        <v>0</v>
      </c>
      <c r="H94" s="158">
        <v>0</v>
      </c>
      <c r="I94" s="158">
        <v>0</v>
      </c>
      <c r="J94" s="158">
        <v>0</v>
      </c>
      <c r="K94" s="158">
        <v>0</v>
      </c>
      <c r="L94" s="158">
        <v>1</v>
      </c>
      <c r="M94" s="158">
        <v>0</v>
      </c>
      <c r="N94" s="158">
        <v>0</v>
      </c>
      <c r="O94" s="158">
        <v>0</v>
      </c>
      <c r="P94" s="158">
        <v>0</v>
      </c>
      <c r="Q94" s="158">
        <v>0</v>
      </c>
      <c r="R94" s="158">
        <v>0</v>
      </c>
      <c r="S94" s="158">
        <v>0</v>
      </c>
      <c r="T94" s="158">
        <v>0</v>
      </c>
      <c r="U94" s="158">
        <v>1</v>
      </c>
    </row>
    <row r="95" spans="1:21">
      <c r="A95" s="14" t="s">
        <v>677</v>
      </c>
      <c r="B95" s="14" t="s">
        <v>349</v>
      </c>
      <c r="C95" s="158">
        <v>1</v>
      </c>
      <c r="D95" s="158">
        <v>0</v>
      </c>
      <c r="E95" s="158">
        <v>0</v>
      </c>
      <c r="F95" s="158">
        <v>0</v>
      </c>
      <c r="G95" s="158">
        <v>0</v>
      </c>
      <c r="H95" s="158">
        <v>0</v>
      </c>
      <c r="I95" s="158">
        <v>0</v>
      </c>
      <c r="J95" s="158">
        <v>0</v>
      </c>
      <c r="K95" s="158">
        <v>0</v>
      </c>
      <c r="L95" s="158">
        <v>0</v>
      </c>
      <c r="M95" s="158">
        <v>0</v>
      </c>
      <c r="N95" s="158">
        <v>0</v>
      </c>
      <c r="O95" s="158">
        <v>0</v>
      </c>
      <c r="P95" s="158">
        <v>0</v>
      </c>
      <c r="Q95" s="158">
        <v>0</v>
      </c>
      <c r="R95" s="158">
        <v>0</v>
      </c>
      <c r="S95" s="158">
        <v>0</v>
      </c>
      <c r="T95" s="158">
        <v>0</v>
      </c>
      <c r="U95" s="158">
        <v>1</v>
      </c>
    </row>
    <row r="96" spans="1:21">
      <c r="A96" s="14"/>
      <c r="B96" s="14" t="s">
        <v>318</v>
      </c>
      <c r="C96" s="158">
        <v>1</v>
      </c>
      <c r="D96" s="158">
        <v>0</v>
      </c>
      <c r="E96" s="158">
        <v>0</v>
      </c>
      <c r="F96" s="158">
        <v>0</v>
      </c>
      <c r="G96" s="158">
        <v>0</v>
      </c>
      <c r="H96" s="158">
        <v>0</v>
      </c>
      <c r="I96" s="158">
        <v>0</v>
      </c>
      <c r="J96" s="158">
        <v>0</v>
      </c>
      <c r="K96" s="158">
        <v>0</v>
      </c>
      <c r="L96" s="158">
        <v>0</v>
      </c>
      <c r="M96" s="158">
        <v>0</v>
      </c>
      <c r="N96" s="158">
        <v>0</v>
      </c>
      <c r="O96" s="158">
        <v>0</v>
      </c>
      <c r="P96" s="158">
        <v>0</v>
      </c>
      <c r="Q96" s="158">
        <v>0</v>
      </c>
      <c r="R96" s="158">
        <v>0</v>
      </c>
      <c r="S96" s="158">
        <v>0</v>
      </c>
      <c r="T96" s="158">
        <v>0</v>
      </c>
      <c r="U96" s="158">
        <v>1</v>
      </c>
    </row>
    <row r="97" spans="1:21">
      <c r="A97" s="14" t="s">
        <v>678</v>
      </c>
      <c r="B97" s="14" t="s">
        <v>349</v>
      </c>
      <c r="C97" s="158">
        <v>0</v>
      </c>
      <c r="D97" s="158">
        <v>0</v>
      </c>
      <c r="E97" s="158">
        <v>0</v>
      </c>
      <c r="F97" s="158">
        <v>0</v>
      </c>
      <c r="G97" s="158">
        <v>0</v>
      </c>
      <c r="H97" s="158">
        <v>0</v>
      </c>
      <c r="I97" s="158">
        <v>0</v>
      </c>
      <c r="J97" s="158">
        <v>0</v>
      </c>
      <c r="K97" s="158">
        <v>0</v>
      </c>
      <c r="L97" s="158">
        <v>1</v>
      </c>
      <c r="M97" s="158">
        <v>0</v>
      </c>
      <c r="N97" s="158">
        <v>0</v>
      </c>
      <c r="O97" s="158">
        <v>0</v>
      </c>
      <c r="P97" s="158">
        <v>0</v>
      </c>
      <c r="Q97" s="158">
        <v>0</v>
      </c>
      <c r="R97" s="158">
        <v>0</v>
      </c>
      <c r="S97" s="158">
        <v>0</v>
      </c>
      <c r="T97" s="158">
        <v>0</v>
      </c>
      <c r="U97" s="158">
        <v>1</v>
      </c>
    </row>
    <row r="98" spans="1:21">
      <c r="A98" s="14"/>
      <c r="B98" s="14" t="s">
        <v>319</v>
      </c>
      <c r="C98" s="158">
        <v>0</v>
      </c>
      <c r="D98" s="158">
        <v>0</v>
      </c>
      <c r="E98" s="158">
        <v>0</v>
      </c>
      <c r="F98" s="158">
        <v>0</v>
      </c>
      <c r="G98" s="158">
        <v>0</v>
      </c>
      <c r="H98" s="158">
        <v>0</v>
      </c>
      <c r="I98" s="158">
        <v>0</v>
      </c>
      <c r="J98" s="158">
        <v>0</v>
      </c>
      <c r="K98" s="158">
        <v>0</v>
      </c>
      <c r="L98" s="158">
        <v>1</v>
      </c>
      <c r="M98" s="158">
        <v>0</v>
      </c>
      <c r="N98" s="158">
        <v>0</v>
      </c>
      <c r="O98" s="158">
        <v>0</v>
      </c>
      <c r="P98" s="158">
        <v>0</v>
      </c>
      <c r="Q98" s="158">
        <v>0</v>
      </c>
      <c r="R98" s="158">
        <v>0</v>
      </c>
      <c r="S98" s="158">
        <v>0</v>
      </c>
      <c r="T98" s="158">
        <v>0</v>
      </c>
      <c r="U98" s="158">
        <v>1</v>
      </c>
    </row>
    <row r="99" spans="1:21">
      <c r="A99" s="14" t="s">
        <v>679</v>
      </c>
      <c r="B99" s="14" t="s">
        <v>349</v>
      </c>
      <c r="C99" s="158">
        <v>0</v>
      </c>
      <c r="D99" s="158">
        <v>0</v>
      </c>
      <c r="E99" s="158">
        <v>1</v>
      </c>
      <c r="F99" s="158">
        <v>0</v>
      </c>
      <c r="G99" s="158">
        <v>0</v>
      </c>
      <c r="H99" s="158">
        <v>0</v>
      </c>
      <c r="I99" s="158">
        <v>0</v>
      </c>
      <c r="J99" s="158">
        <v>0</v>
      </c>
      <c r="K99" s="158">
        <v>0</v>
      </c>
      <c r="L99" s="158">
        <v>1</v>
      </c>
      <c r="M99" s="158">
        <v>1</v>
      </c>
      <c r="N99" s="158">
        <v>1</v>
      </c>
      <c r="O99" s="158">
        <v>1</v>
      </c>
      <c r="P99" s="158">
        <v>0</v>
      </c>
      <c r="Q99" s="158">
        <v>1</v>
      </c>
      <c r="R99" s="158">
        <v>1</v>
      </c>
      <c r="S99" s="158">
        <v>0</v>
      </c>
      <c r="T99" s="158">
        <v>1</v>
      </c>
      <c r="U99" s="158">
        <v>8</v>
      </c>
    </row>
    <row r="100" spans="1:21">
      <c r="A100" s="14"/>
      <c r="B100" s="14" t="s">
        <v>318</v>
      </c>
      <c r="C100" s="158">
        <v>0</v>
      </c>
      <c r="D100" s="158">
        <v>0</v>
      </c>
      <c r="E100" s="158">
        <v>1</v>
      </c>
      <c r="F100" s="158">
        <v>0</v>
      </c>
      <c r="G100" s="158">
        <v>0</v>
      </c>
      <c r="H100" s="158">
        <v>0</v>
      </c>
      <c r="I100" s="158">
        <v>0</v>
      </c>
      <c r="J100" s="158">
        <v>0</v>
      </c>
      <c r="K100" s="158">
        <v>0</v>
      </c>
      <c r="L100" s="158">
        <v>1</v>
      </c>
      <c r="M100" s="158">
        <v>0</v>
      </c>
      <c r="N100" s="158">
        <v>1</v>
      </c>
      <c r="O100" s="158">
        <v>1</v>
      </c>
      <c r="P100" s="158">
        <v>0</v>
      </c>
      <c r="Q100" s="158">
        <v>0</v>
      </c>
      <c r="R100" s="158">
        <v>1</v>
      </c>
      <c r="S100" s="158">
        <v>0</v>
      </c>
      <c r="T100" s="158">
        <v>0</v>
      </c>
      <c r="U100" s="158">
        <v>5</v>
      </c>
    </row>
    <row r="101" spans="1:21">
      <c r="A101" s="14"/>
      <c r="B101" s="14" t="s">
        <v>319</v>
      </c>
      <c r="C101" s="158">
        <v>0</v>
      </c>
      <c r="D101" s="158">
        <v>0</v>
      </c>
      <c r="E101" s="158">
        <v>0</v>
      </c>
      <c r="F101" s="158">
        <v>0</v>
      </c>
      <c r="G101" s="158">
        <v>0</v>
      </c>
      <c r="H101" s="158">
        <v>0</v>
      </c>
      <c r="I101" s="158">
        <v>0</v>
      </c>
      <c r="J101" s="158">
        <v>0</v>
      </c>
      <c r="K101" s="158">
        <v>0</v>
      </c>
      <c r="L101" s="158">
        <v>0</v>
      </c>
      <c r="M101" s="158">
        <v>1</v>
      </c>
      <c r="N101" s="158">
        <v>0</v>
      </c>
      <c r="O101" s="158">
        <v>0</v>
      </c>
      <c r="P101" s="158">
        <v>0</v>
      </c>
      <c r="Q101" s="158">
        <v>1</v>
      </c>
      <c r="R101" s="158">
        <v>0</v>
      </c>
      <c r="S101" s="158">
        <v>0</v>
      </c>
      <c r="T101" s="158">
        <v>1</v>
      </c>
      <c r="U101" s="158">
        <v>3</v>
      </c>
    </row>
    <row r="102" spans="1:21">
      <c r="A102" s="14" t="s">
        <v>680</v>
      </c>
      <c r="B102" s="14" t="s">
        <v>349</v>
      </c>
      <c r="C102" s="158">
        <v>0</v>
      </c>
      <c r="D102" s="158">
        <v>0</v>
      </c>
      <c r="E102" s="158">
        <v>0</v>
      </c>
      <c r="F102" s="158">
        <v>0</v>
      </c>
      <c r="G102" s="158">
        <v>0</v>
      </c>
      <c r="H102" s="158">
        <v>2</v>
      </c>
      <c r="I102" s="158">
        <v>11</v>
      </c>
      <c r="J102" s="158">
        <v>20</v>
      </c>
      <c r="K102" s="158">
        <v>33</v>
      </c>
      <c r="L102" s="158">
        <v>60</v>
      </c>
      <c r="M102" s="158">
        <v>54</v>
      </c>
      <c r="N102" s="158">
        <v>69</v>
      </c>
      <c r="O102" s="158">
        <v>40</v>
      </c>
      <c r="P102" s="158">
        <v>26</v>
      </c>
      <c r="Q102" s="158">
        <v>8</v>
      </c>
      <c r="R102" s="158">
        <v>15</v>
      </c>
      <c r="S102" s="158">
        <v>9</v>
      </c>
      <c r="T102" s="158">
        <v>5</v>
      </c>
      <c r="U102" s="158">
        <v>352</v>
      </c>
    </row>
    <row r="103" spans="1:21">
      <c r="A103" s="14"/>
      <c r="B103" s="14" t="s">
        <v>318</v>
      </c>
      <c r="C103" s="158">
        <v>0</v>
      </c>
      <c r="D103" s="158">
        <v>0</v>
      </c>
      <c r="E103" s="158">
        <v>0</v>
      </c>
      <c r="F103" s="158">
        <v>0</v>
      </c>
      <c r="G103" s="158">
        <v>0</v>
      </c>
      <c r="H103" s="158">
        <v>0</v>
      </c>
      <c r="I103" s="158">
        <v>0</v>
      </c>
      <c r="J103" s="158">
        <v>0</v>
      </c>
      <c r="K103" s="158">
        <v>0</v>
      </c>
      <c r="L103" s="158">
        <v>1</v>
      </c>
      <c r="M103" s="158">
        <v>0</v>
      </c>
      <c r="N103" s="158">
        <v>0</v>
      </c>
      <c r="O103" s="158">
        <v>0</v>
      </c>
      <c r="P103" s="158">
        <v>0</v>
      </c>
      <c r="Q103" s="158">
        <v>1</v>
      </c>
      <c r="R103" s="158">
        <v>0</v>
      </c>
      <c r="S103" s="158">
        <v>0</v>
      </c>
      <c r="T103" s="158">
        <v>0</v>
      </c>
      <c r="U103" s="158">
        <v>2</v>
      </c>
    </row>
    <row r="104" spans="1:21">
      <c r="A104" s="14"/>
      <c r="B104" s="14" t="s">
        <v>319</v>
      </c>
      <c r="C104" s="158">
        <v>0</v>
      </c>
      <c r="D104" s="158">
        <v>0</v>
      </c>
      <c r="E104" s="158">
        <v>0</v>
      </c>
      <c r="F104" s="158">
        <v>0</v>
      </c>
      <c r="G104" s="158">
        <v>0</v>
      </c>
      <c r="H104" s="158">
        <v>2</v>
      </c>
      <c r="I104" s="158">
        <v>11</v>
      </c>
      <c r="J104" s="158">
        <v>20</v>
      </c>
      <c r="K104" s="158">
        <v>33</v>
      </c>
      <c r="L104" s="158">
        <v>59</v>
      </c>
      <c r="M104" s="158">
        <v>54</v>
      </c>
      <c r="N104" s="158">
        <v>69</v>
      </c>
      <c r="O104" s="158">
        <v>40</v>
      </c>
      <c r="P104" s="158">
        <v>26</v>
      </c>
      <c r="Q104" s="158">
        <v>7</v>
      </c>
      <c r="R104" s="158">
        <v>15</v>
      </c>
      <c r="S104" s="158">
        <v>9</v>
      </c>
      <c r="T104" s="158">
        <v>5</v>
      </c>
      <c r="U104" s="158">
        <v>350</v>
      </c>
    </row>
    <row r="105" spans="1:21">
      <c r="A105" s="14" t="s">
        <v>681</v>
      </c>
      <c r="B105" s="14" t="s">
        <v>349</v>
      </c>
      <c r="C105" s="158">
        <v>0</v>
      </c>
      <c r="D105" s="158">
        <v>0</v>
      </c>
      <c r="E105" s="158">
        <v>0</v>
      </c>
      <c r="F105" s="158">
        <v>0</v>
      </c>
      <c r="G105" s="158">
        <v>0</v>
      </c>
      <c r="H105" s="158">
        <v>0</v>
      </c>
      <c r="I105" s="158">
        <v>1</v>
      </c>
      <c r="J105" s="158">
        <v>1</v>
      </c>
      <c r="K105" s="158">
        <v>0</v>
      </c>
      <c r="L105" s="158">
        <v>0</v>
      </c>
      <c r="M105" s="158">
        <v>1</v>
      </c>
      <c r="N105" s="158">
        <v>2</v>
      </c>
      <c r="O105" s="158">
        <v>0</v>
      </c>
      <c r="P105" s="158">
        <v>0</v>
      </c>
      <c r="Q105" s="158">
        <v>1</v>
      </c>
      <c r="R105" s="158">
        <v>0</v>
      </c>
      <c r="S105" s="158">
        <v>1</v>
      </c>
      <c r="T105" s="158">
        <v>0</v>
      </c>
      <c r="U105" s="158">
        <v>7</v>
      </c>
    </row>
    <row r="106" spans="1:21">
      <c r="A106" s="14"/>
      <c r="B106" s="14" t="s">
        <v>319</v>
      </c>
      <c r="C106" s="158">
        <v>0</v>
      </c>
      <c r="D106" s="158">
        <v>0</v>
      </c>
      <c r="E106" s="158">
        <v>0</v>
      </c>
      <c r="F106" s="158">
        <v>0</v>
      </c>
      <c r="G106" s="158">
        <v>0</v>
      </c>
      <c r="H106" s="158">
        <v>0</v>
      </c>
      <c r="I106" s="158">
        <v>1</v>
      </c>
      <c r="J106" s="158">
        <v>1</v>
      </c>
      <c r="K106" s="158">
        <v>0</v>
      </c>
      <c r="L106" s="158">
        <v>0</v>
      </c>
      <c r="M106" s="158">
        <v>1</v>
      </c>
      <c r="N106" s="158">
        <v>2</v>
      </c>
      <c r="O106" s="158">
        <v>0</v>
      </c>
      <c r="P106" s="158">
        <v>0</v>
      </c>
      <c r="Q106" s="158">
        <v>1</v>
      </c>
      <c r="R106" s="158">
        <v>0</v>
      </c>
      <c r="S106" s="158">
        <v>1</v>
      </c>
      <c r="T106" s="158">
        <v>0</v>
      </c>
      <c r="U106" s="158">
        <v>7</v>
      </c>
    </row>
    <row r="107" spans="1:21">
      <c r="A107" s="14" t="s">
        <v>682</v>
      </c>
      <c r="B107" s="14" t="s">
        <v>349</v>
      </c>
      <c r="C107" s="158">
        <v>0</v>
      </c>
      <c r="D107" s="158">
        <v>0</v>
      </c>
      <c r="E107" s="158">
        <v>0</v>
      </c>
      <c r="F107" s="158">
        <v>0</v>
      </c>
      <c r="G107" s="158">
        <v>0</v>
      </c>
      <c r="H107" s="158">
        <v>0</v>
      </c>
      <c r="I107" s="158">
        <v>1</v>
      </c>
      <c r="J107" s="158">
        <v>0</v>
      </c>
      <c r="K107" s="158">
        <v>0</v>
      </c>
      <c r="L107" s="158">
        <v>1</v>
      </c>
      <c r="M107" s="158">
        <v>0</v>
      </c>
      <c r="N107" s="158">
        <v>0</v>
      </c>
      <c r="O107" s="158">
        <v>1</v>
      </c>
      <c r="P107" s="158">
        <v>0</v>
      </c>
      <c r="Q107" s="158">
        <v>0</v>
      </c>
      <c r="R107" s="158">
        <v>0</v>
      </c>
      <c r="S107" s="158">
        <v>0</v>
      </c>
      <c r="T107" s="158">
        <v>0</v>
      </c>
      <c r="U107" s="158">
        <v>3</v>
      </c>
    </row>
    <row r="108" spans="1:21">
      <c r="A108" s="14"/>
      <c r="B108" s="14" t="s">
        <v>319</v>
      </c>
      <c r="C108" s="158">
        <v>0</v>
      </c>
      <c r="D108" s="158">
        <v>0</v>
      </c>
      <c r="E108" s="158">
        <v>0</v>
      </c>
      <c r="F108" s="158">
        <v>0</v>
      </c>
      <c r="G108" s="158">
        <v>0</v>
      </c>
      <c r="H108" s="158">
        <v>0</v>
      </c>
      <c r="I108" s="158">
        <v>1</v>
      </c>
      <c r="J108" s="158">
        <v>0</v>
      </c>
      <c r="K108" s="158">
        <v>0</v>
      </c>
      <c r="L108" s="158">
        <v>1</v>
      </c>
      <c r="M108" s="158">
        <v>0</v>
      </c>
      <c r="N108" s="158">
        <v>0</v>
      </c>
      <c r="O108" s="158">
        <v>1</v>
      </c>
      <c r="P108" s="158">
        <v>0</v>
      </c>
      <c r="Q108" s="158">
        <v>0</v>
      </c>
      <c r="R108" s="158">
        <v>0</v>
      </c>
      <c r="S108" s="158">
        <v>0</v>
      </c>
      <c r="T108" s="158">
        <v>0</v>
      </c>
      <c r="U108" s="158">
        <v>3</v>
      </c>
    </row>
    <row r="109" spans="1:21">
      <c r="A109" s="14" t="s">
        <v>683</v>
      </c>
      <c r="B109" s="14" t="s">
        <v>349</v>
      </c>
      <c r="C109" s="158">
        <v>0</v>
      </c>
      <c r="D109" s="158">
        <v>0</v>
      </c>
      <c r="E109" s="158">
        <v>0</v>
      </c>
      <c r="F109" s="158">
        <v>0</v>
      </c>
      <c r="G109" s="158">
        <v>2</v>
      </c>
      <c r="H109" s="158">
        <v>2</v>
      </c>
      <c r="I109" s="158">
        <v>3</v>
      </c>
      <c r="J109" s="158">
        <v>8</v>
      </c>
      <c r="K109" s="158">
        <v>2</v>
      </c>
      <c r="L109" s="158">
        <v>4</v>
      </c>
      <c r="M109" s="158">
        <v>3</v>
      </c>
      <c r="N109" s="158">
        <v>5</v>
      </c>
      <c r="O109" s="158">
        <v>2</v>
      </c>
      <c r="P109" s="158">
        <v>3</v>
      </c>
      <c r="Q109" s="158">
        <v>1</v>
      </c>
      <c r="R109" s="158">
        <v>0</v>
      </c>
      <c r="S109" s="158">
        <v>1</v>
      </c>
      <c r="T109" s="158">
        <v>0</v>
      </c>
      <c r="U109" s="158">
        <v>36</v>
      </c>
    </row>
    <row r="110" spans="1:21">
      <c r="A110" s="14"/>
      <c r="B110" s="14" t="s">
        <v>319</v>
      </c>
      <c r="C110" s="158">
        <v>0</v>
      </c>
      <c r="D110" s="158">
        <v>0</v>
      </c>
      <c r="E110" s="158">
        <v>0</v>
      </c>
      <c r="F110" s="158">
        <v>0</v>
      </c>
      <c r="G110" s="158">
        <v>2</v>
      </c>
      <c r="H110" s="158">
        <v>2</v>
      </c>
      <c r="I110" s="158">
        <v>3</v>
      </c>
      <c r="J110" s="158">
        <v>8</v>
      </c>
      <c r="K110" s="158">
        <v>2</v>
      </c>
      <c r="L110" s="158">
        <v>4</v>
      </c>
      <c r="M110" s="158">
        <v>3</v>
      </c>
      <c r="N110" s="158">
        <v>5</v>
      </c>
      <c r="O110" s="158">
        <v>2</v>
      </c>
      <c r="P110" s="158">
        <v>3</v>
      </c>
      <c r="Q110" s="158">
        <v>1</v>
      </c>
      <c r="R110" s="158">
        <v>0</v>
      </c>
      <c r="S110" s="158">
        <v>1</v>
      </c>
      <c r="T110" s="158">
        <v>0</v>
      </c>
      <c r="U110" s="158">
        <v>36</v>
      </c>
    </row>
    <row r="111" spans="1:21">
      <c r="A111" s="14" t="s">
        <v>684</v>
      </c>
      <c r="B111" s="14" t="s">
        <v>349</v>
      </c>
      <c r="C111" s="158">
        <v>0</v>
      </c>
      <c r="D111" s="158">
        <v>0</v>
      </c>
      <c r="E111" s="158">
        <v>0</v>
      </c>
      <c r="F111" s="158">
        <v>0</v>
      </c>
      <c r="G111" s="158">
        <v>0</v>
      </c>
      <c r="H111" s="158">
        <v>1</v>
      </c>
      <c r="I111" s="158">
        <v>1</v>
      </c>
      <c r="J111" s="158">
        <v>1</v>
      </c>
      <c r="K111" s="158">
        <v>7</v>
      </c>
      <c r="L111" s="158">
        <v>5</v>
      </c>
      <c r="M111" s="158">
        <v>10</v>
      </c>
      <c r="N111" s="158">
        <v>4</v>
      </c>
      <c r="O111" s="158">
        <v>7</v>
      </c>
      <c r="P111" s="158">
        <v>6</v>
      </c>
      <c r="Q111" s="158">
        <v>4</v>
      </c>
      <c r="R111" s="158">
        <v>2</v>
      </c>
      <c r="S111" s="158">
        <v>3</v>
      </c>
      <c r="T111" s="158">
        <v>2</v>
      </c>
      <c r="U111" s="158">
        <v>53</v>
      </c>
    </row>
    <row r="112" spans="1:21">
      <c r="A112" s="14"/>
      <c r="B112" s="14" t="s">
        <v>319</v>
      </c>
      <c r="C112" s="158">
        <v>0</v>
      </c>
      <c r="D112" s="158">
        <v>0</v>
      </c>
      <c r="E112" s="158">
        <v>0</v>
      </c>
      <c r="F112" s="158">
        <v>0</v>
      </c>
      <c r="G112" s="158">
        <v>0</v>
      </c>
      <c r="H112" s="158">
        <v>1</v>
      </c>
      <c r="I112" s="158">
        <v>1</v>
      </c>
      <c r="J112" s="158">
        <v>1</v>
      </c>
      <c r="K112" s="158">
        <v>7</v>
      </c>
      <c r="L112" s="158">
        <v>5</v>
      </c>
      <c r="M112" s="158">
        <v>10</v>
      </c>
      <c r="N112" s="158">
        <v>4</v>
      </c>
      <c r="O112" s="158">
        <v>7</v>
      </c>
      <c r="P112" s="158">
        <v>6</v>
      </c>
      <c r="Q112" s="158">
        <v>4</v>
      </c>
      <c r="R112" s="158">
        <v>2</v>
      </c>
      <c r="S112" s="158">
        <v>3</v>
      </c>
      <c r="T112" s="158">
        <v>2</v>
      </c>
      <c r="U112" s="158">
        <v>53</v>
      </c>
    </row>
    <row r="113" spans="1:21">
      <c r="A113" s="14" t="s">
        <v>685</v>
      </c>
      <c r="B113" s="14" t="s">
        <v>349</v>
      </c>
      <c r="C113" s="158">
        <v>0</v>
      </c>
      <c r="D113" s="158">
        <v>0</v>
      </c>
      <c r="E113" s="158">
        <v>0</v>
      </c>
      <c r="F113" s="158">
        <v>0</v>
      </c>
      <c r="G113" s="158">
        <v>0</v>
      </c>
      <c r="H113" s="158">
        <v>0</v>
      </c>
      <c r="I113" s="158">
        <v>0</v>
      </c>
      <c r="J113" s="158">
        <v>0</v>
      </c>
      <c r="K113" s="158">
        <v>1</v>
      </c>
      <c r="L113" s="158">
        <v>0</v>
      </c>
      <c r="M113" s="158">
        <v>0</v>
      </c>
      <c r="N113" s="158">
        <v>0</v>
      </c>
      <c r="O113" s="158">
        <v>0</v>
      </c>
      <c r="P113" s="158">
        <v>0</v>
      </c>
      <c r="Q113" s="158">
        <v>0</v>
      </c>
      <c r="R113" s="158">
        <v>1</v>
      </c>
      <c r="S113" s="158">
        <v>1</v>
      </c>
      <c r="T113" s="158">
        <v>0</v>
      </c>
      <c r="U113" s="158">
        <v>3</v>
      </c>
    </row>
    <row r="114" spans="1:21">
      <c r="A114" s="14"/>
      <c r="B114" s="14" t="s">
        <v>319</v>
      </c>
      <c r="C114" s="158">
        <v>0</v>
      </c>
      <c r="D114" s="158">
        <v>0</v>
      </c>
      <c r="E114" s="158">
        <v>0</v>
      </c>
      <c r="F114" s="158">
        <v>0</v>
      </c>
      <c r="G114" s="158">
        <v>0</v>
      </c>
      <c r="H114" s="158">
        <v>0</v>
      </c>
      <c r="I114" s="158">
        <v>0</v>
      </c>
      <c r="J114" s="158">
        <v>0</v>
      </c>
      <c r="K114" s="158">
        <v>1</v>
      </c>
      <c r="L114" s="158">
        <v>0</v>
      </c>
      <c r="M114" s="158">
        <v>0</v>
      </c>
      <c r="N114" s="158">
        <v>0</v>
      </c>
      <c r="O114" s="158">
        <v>0</v>
      </c>
      <c r="P114" s="158">
        <v>0</v>
      </c>
      <c r="Q114" s="158">
        <v>0</v>
      </c>
      <c r="R114" s="158">
        <v>1</v>
      </c>
      <c r="S114" s="158">
        <v>1</v>
      </c>
      <c r="T114" s="158">
        <v>0</v>
      </c>
      <c r="U114" s="158">
        <v>3</v>
      </c>
    </row>
    <row r="115" spans="1:21">
      <c r="A115" s="14" t="s">
        <v>686</v>
      </c>
      <c r="B115" s="14" t="s">
        <v>349</v>
      </c>
      <c r="C115" s="158">
        <v>0</v>
      </c>
      <c r="D115" s="158">
        <v>0</v>
      </c>
      <c r="E115" s="158">
        <v>0</v>
      </c>
      <c r="F115" s="158">
        <v>0</v>
      </c>
      <c r="G115" s="158">
        <v>0</v>
      </c>
      <c r="H115" s="158">
        <v>1</v>
      </c>
      <c r="I115" s="158">
        <v>4</v>
      </c>
      <c r="J115" s="158">
        <v>1</v>
      </c>
      <c r="K115" s="158">
        <v>7</v>
      </c>
      <c r="L115" s="158">
        <v>1</v>
      </c>
      <c r="M115" s="158">
        <v>4</v>
      </c>
      <c r="N115" s="158">
        <v>4</v>
      </c>
      <c r="O115" s="158">
        <v>2</v>
      </c>
      <c r="P115" s="158">
        <v>1</v>
      </c>
      <c r="Q115" s="158">
        <v>3</v>
      </c>
      <c r="R115" s="158">
        <v>2</v>
      </c>
      <c r="S115" s="158">
        <v>1</v>
      </c>
      <c r="T115" s="158">
        <v>1</v>
      </c>
      <c r="U115" s="158">
        <v>32</v>
      </c>
    </row>
    <row r="116" spans="1:21">
      <c r="A116" s="14"/>
      <c r="B116" s="14" t="s">
        <v>319</v>
      </c>
      <c r="C116" s="158">
        <v>0</v>
      </c>
      <c r="D116" s="158">
        <v>0</v>
      </c>
      <c r="E116" s="158">
        <v>0</v>
      </c>
      <c r="F116" s="158">
        <v>0</v>
      </c>
      <c r="G116" s="158">
        <v>0</v>
      </c>
      <c r="H116" s="158">
        <v>1</v>
      </c>
      <c r="I116" s="158">
        <v>4</v>
      </c>
      <c r="J116" s="158">
        <v>1</v>
      </c>
      <c r="K116" s="158">
        <v>7</v>
      </c>
      <c r="L116" s="158">
        <v>1</v>
      </c>
      <c r="M116" s="158">
        <v>4</v>
      </c>
      <c r="N116" s="158">
        <v>4</v>
      </c>
      <c r="O116" s="158">
        <v>2</v>
      </c>
      <c r="P116" s="158">
        <v>1</v>
      </c>
      <c r="Q116" s="158">
        <v>3</v>
      </c>
      <c r="R116" s="158">
        <v>2</v>
      </c>
      <c r="S116" s="158">
        <v>1</v>
      </c>
      <c r="T116" s="158">
        <v>1</v>
      </c>
      <c r="U116" s="158">
        <v>32</v>
      </c>
    </row>
    <row r="117" spans="1:21">
      <c r="A117" s="14" t="s">
        <v>687</v>
      </c>
      <c r="B117" s="14" t="s">
        <v>349</v>
      </c>
      <c r="C117" s="158">
        <v>0</v>
      </c>
      <c r="D117" s="158">
        <v>0</v>
      </c>
      <c r="E117" s="158">
        <v>0</v>
      </c>
      <c r="F117" s="158">
        <v>0</v>
      </c>
      <c r="G117" s="158">
        <v>0</v>
      </c>
      <c r="H117" s="158">
        <v>0</v>
      </c>
      <c r="I117" s="158">
        <v>0</v>
      </c>
      <c r="J117" s="158">
        <v>0</v>
      </c>
      <c r="K117" s="158">
        <v>0</v>
      </c>
      <c r="L117" s="158">
        <v>0</v>
      </c>
      <c r="M117" s="158">
        <v>0</v>
      </c>
      <c r="N117" s="158">
        <v>0</v>
      </c>
      <c r="O117" s="158">
        <v>1</v>
      </c>
      <c r="P117" s="158">
        <v>0</v>
      </c>
      <c r="Q117" s="158">
        <v>1</v>
      </c>
      <c r="R117" s="158">
        <v>0</v>
      </c>
      <c r="S117" s="158">
        <v>0</v>
      </c>
      <c r="T117" s="158">
        <v>0</v>
      </c>
      <c r="U117" s="158">
        <v>2</v>
      </c>
    </row>
    <row r="118" spans="1:21">
      <c r="A118" s="14"/>
      <c r="B118" s="14" t="s">
        <v>319</v>
      </c>
      <c r="C118" s="158">
        <v>0</v>
      </c>
      <c r="D118" s="158">
        <v>0</v>
      </c>
      <c r="E118" s="158">
        <v>0</v>
      </c>
      <c r="F118" s="158">
        <v>0</v>
      </c>
      <c r="G118" s="158">
        <v>0</v>
      </c>
      <c r="H118" s="158">
        <v>0</v>
      </c>
      <c r="I118" s="158">
        <v>0</v>
      </c>
      <c r="J118" s="158">
        <v>0</v>
      </c>
      <c r="K118" s="158">
        <v>0</v>
      </c>
      <c r="L118" s="158">
        <v>0</v>
      </c>
      <c r="M118" s="158">
        <v>0</v>
      </c>
      <c r="N118" s="158">
        <v>0</v>
      </c>
      <c r="O118" s="158">
        <v>1</v>
      </c>
      <c r="P118" s="158">
        <v>0</v>
      </c>
      <c r="Q118" s="158">
        <v>1</v>
      </c>
      <c r="R118" s="158">
        <v>0</v>
      </c>
      <c r="S118" s="158">
        <v>0</v>
      </c>
      <c r="T118" s="158">
        <v>0</v>
      </c>
      <c r="U118" s="158">
        <v>2</v>
      </c>
    </row>
    <row r="119" spans="1:21">
      <c r="A119" s="14" t="s">
        <v>690</v>
      </c>
      <c r="B119" s="14" t="s">
        <v>349</v>
      </c>
      <c r="C119" s="158">
        <v>0</v>
      </c>
      <c r="D119" s="158">
        <v>0</v>
      </c>
      <c r="E119" s="158">
        <v>0</v>
      </c>
      <c r="F119" s="158">
        <v>0</v>
      </c>
      <c r="G119" s="158">
        <v>0</v>
      </c>
      <c r="H119" s="158">
        <v>0</v>
      </c>
      <c r="I119" s="158">
        <v>0</v>
      </c>
      <c r="J119" s="158">
        <v>0</v>
      </c>
      <c r="K119" s="158">
        <v>0</v>
      </c>
      <c r="L119" s="158">
        <v>3</v>
      </c>
      <c r="M119" s="158">
        <v>7</v>
      </c>
      <c r="N119" s="158">
        <v>22</v>
      </c>
      <c r="O119" s="158">
        <v>39</v>
      </c>
      <c r="P119" s="158">
        <v>43</v>
      </c>
      <c r="Q119" s="158">
        <v>30</v>
      </c>
      <c r="R119" s="158">
        <v>11</v>
      </c>
      <c r="S119" s="158">
        <v>8</v>
      </c>
      <c r="T119" s="158">
        <v>5</v>
      </c>
      <c r="U119" s="158">
        <v>168</v>
      </c>
    </row>
    <row r="120" spans="1:21">
      <c r="A120" s="14"/>
      <c r="B120" s="14" t="s">
        <v>318</v>
      </c>
      <c r="C120" s="158">
        <v>0</v>
      </c>
      <c r="D120" s="158">
        <v>0</v>
      </c>
      <c r="E120" s="158">
        <v>0</v>
      </c>
      <c r="F120" s="158">
        <v>0</v>
      </c>
      <c r="G120" s="158">
        <v>0</v>
      </c>
      <c r="H120" s="158">
        <v>0</v>
      </c>
      <c r="I120" s="158">
        <v>0</v>
      </c>
      <c r="J120" s="158">
        <v>0</v>
      </c>
      <c r="K120" s="158">
        <v>0</v>
      </c>
      <c r="L120" s="158">
        <v>3</v>
      </c>
      <c r="M120" s="158">
        <v>7</v>
      </c>
      <c r="N120" s="158">
        <v>22</v>
      </c>
      <c r="O120" s="158">
        <v>39</v>
      </c>
      <c r="P120" s="158">
        <v>43</v>
      </c>
      <c r="Q120" s="158">
        <v>30</v>
      </c>
      <c r="R120" s="158">
        <v>11</v>
      </c>
      <c r="S120" s="158">
        <v>8</v>
      </c>
      <c r="T120" s="158">
        <v>5</v>
      </c>
      <c r="U120" s="158">
        <v>168</v>
      </c>
    </row>
    <row r="121" spans="1:21">
      <c r="A121" s="14" t="s">
        <v>691</v>
      </c>
      <c r="B121" s="14" t="s">
        <v>349</v>
      </c>
      <c r="C121" s="158">
        <v>0</v>
      </c>
      <c r="D121" s="158">
        <v>0</v>
      </c>
      <c r="E121" s="158">
        <v>0</v>
      </c>
      <c r="F121" s="158">
        <v>4</v>
      </c>
      <c r="G121" s="158">
        <v>3</v>
      </c>
      <c r="H121" s="158">
        <v>6</v>
      </c>
      <c r="I121" s="158">
        <v>2</v>
      </c>
      <c r="J121" s="158">
        <v>6</v>
      </c>
      <c r="K121" s="158">
        <v>5</v>
      </c>
      <c r="L121" s="158">
        <v>3</v>
      </c>
      <c r="M121" s="158">
        <v>1</v>
      </c>
      <c r="N121" s="158">
        <v>0</v>
      </c>
      <c r="O121" s="158">
        <v>0</v>
      </c>
      <c r="P121" s="158">
        <v>0</v>
      </c>
      <c r="Q121" s="158">
        <v>0</v>
      </c>
      <c r="R121" s="158">
        <v>0</v>
      </c>
      <c r="S121" s="158">
        <v>0</v>
      </c>
      <c r="T121" s="158">
        <v>0</v>
      </c>
      <c r="U121" s="158">
        <v>30</v>
      </c>
    </row>
    <row r="122" spans="1:21">
      <c r="A122" s="14"/>
      <c r="B122" s="14" t="s">
        <v>318</v>
      </c>
      <c r="C122" s="158">
        <v>0</v>
      </c>
      <c r="D122" s="158">
        <v>0</v>
      </c>
      <c r="E122" s="158">
        <v>0</v>
      </c>
      <c r="F122" s="158">
        <v>4</v>
      </c>
      <c r="G122" s="158">
        <v>3</v>
      </c>
      <c r="H122" s="158">
        <v>6</v>
      </c>
      <c r="I122" s="158">
        <v>2</v>
      </c>
      <c r="J122" s="158">
        <v>6</v>
      </c>
      <c r="K122" s="158">
        <v>5</v>
      </c>
      <c r="L122" s="158">
        <v>3</v>
      </c>
      <c r="M122" s="158">
        <v>1</v>
      </c>
      <c r="N122" s="158">
        <v>0</v>
      </c>
      <c r="O122" s="158">
        <v>0</v>
      </c>
      <c r="P122" s="158">
        <v>0</v>
      </c>
      <c r="Q122" s="158">
        <v>0</v>
      </c>
      <c r="R122" s="158">
        <v>0</v>
      </c>
      <c r="S122" s="158">
        <v>0</v>
      </c>
      <c r="T122" s="158">
        <v>0</v>
      </c>
      <c r="U122" s="158">
        <v>30</v>
      </c>
    </row>
    <row r="123" spans="1:21">
      <c r="A123" s="14" t="s">
        <v>693</v>
      </c>
      <c r="B123" s="14" t="s">
        <v>349</v>
      </c>
      <c r="C123" s="158">
        <v>1</v>
      </c>
      <c r="D123" s="158">
        <v>0</v>
      </c>
      <c r="E123" s="158">
        <v>0</v>
      </c>
      <c r="F123" s="158">
        <v>0</v>
      </c>
      <c r="G123" s="158">
        <v>0</v>
      </c>
      <c r="H123" s="158">
        <v>0</v>
      </c>
      <c r="I123" s="158">
        <v>1</v>
      </c>
      <c r="J123" s="158">
        <v>0</v>
      </c>
      <c r="K123" s="158">
        <v>6</v>
      </c>
      <c r="L123" s="158">
        <v>1</v>
      </c>
      <c r="M123" s="158">
        <v>8</v>
      </c>
      <c r="N123" s="158">
        <v>11</v>
      </c>
      <c r="O123" s="158">
        <v>9</v>
      </c>
      <c r="P123" s="158">
        <v>5</v>
      </c>
      <c r="Q123" s="158">
        <v>4</v>
      </c>
      <c r="R123" s="158">
        <v>9</v>
      </c>
      <c r="S123" s="158">
        <v>2</v>
      </c>
      <c r="T123" s="158">
        <v>2</v>
      </c>
      <c r="U123" s="158">
        <v>59</v>
      </c>
    </row>
    <row r="124" spans="1:21">
      <c r="A124" s="14"/>
      <c r="B124" s="14" t="s">
        <v>318</v>
      </c>
      <c r="C124" s="158">
        <v>0</v>
      </c>
      <c r="D124" s="158">
        <v>0</v>
      </c>
      <c r="E124" s="158">
        <v>0</v>
      </c>
      <c r="F124" s="158">
        <v>0</v>
      </c>
      <c r="G124" s="158">
        <v>0</v>
      </c>
      <c r="H124" s="158">
        <v>0</v>
      </c>
      <c r="I124" s="158">
        <v>1</v>
      </c>
      <c r="J124" s="158">
        <v>0</v>
      </c>
      <c r="K124" s="158">
        <v>4</v>
      </c>
      <c r="L124" s="158">
        <v>1</v>
      </c>
      <c r="M124" s="158">
        <v>5</v>
      </c>
      <c r="N124" s="158">
        <v>10</v>
      </c>
      <c r="O124" s="158">
        <v>5</v>
      </c>
      <c r="P124" s="158">
        <v>3</v>
      </c>
      <c r="Q124" s="158">
        <v>2</v>
      </c>
      <c r="R124" s="158">
        <v>9</v>
      </c>
      <c r="S124" s="158">
        <v>0</v>
      </c>
      <c r="T124" s="158">
        <v>1</v>
      </c>
      <c r="U124" s="158">
        <v>41</v>
      </c>
    </row>
    <row r="125" spans="1:21">
      <c r="A125" s="14"/>
      <c r="B125" s="14" t="s">
        <v>319</v>
      </c>
      <c r="C125" s="158">
        <v>1</v>
      </c>
      <c r="D125" s="158">
        <v>0</v>
      </c>
      <c r="E125" s="158">
        <v>0</v>
      </c>
      <c r="F125" s="158">
        <v>0</v>
      </c>
      <c r="G125" s="158">
        <v>0</v>
      </c>
      <c r="H125" s="158">
        <v>0</v>
      </c>
      <c r="I125" s="158">
        <v>0</v>
      </c>
      <c r="J125" s="158">
        <v>0</v>
      </c>
      <c r="K125" s="158">
        <v>2</v>
      </c>
      <c r="L125" s="158">
        <v>0</v>
      </c>
      <c r="M125" s="158">
        <v>3</v>
      </c>
      <c r="N125" s="158">
        <v>1</v>
      </c>
      <c r="O125" s="158">
        <v>4</v>
      </c>
      <c r="P125" s="158">
        <v>2</v>
      </c>
      <c r="Q125" s="158">
        <v>2</v>
      </c>
      <c r="R125" s="158">
        <v>0</v>
      </c>
      <c r="S125" s="158">
        <v>2</v>
      </c>
      <c r="T125" s="158">
        <v>1</v>
      </c>
      <c r="U125" s="158">
        <v>18</v>
      </c>
    </row>
    <row r="126" spans="1:21">
      <c r="A126" s="14" t="s">
        <v>696</v>
      </c>
      <c r="B126" s="14" t="s">
        <v>349</v>
      </c>
      <c r="C126" s="158">
        <v>0</v>
      </c>
      <c r="D126" s="158">
        <v>0</v>
      </c>
      <c r="E126" s="158">
        <v>0</v>
      </c>
      <c r="F126" s="158">
        <v>0</v>
      </c>
      <c r="G126" s="158">
        <v>0</v>
      </c>
      <c r="H126" s="158">
        <v>0</v>
      </c>
      <c r="I126" s="158">
        <v>0</v>
      </c>
      <c r="J126" s="158">
        <v>2</v>
      </c>
      <c r="K126" s="158">
        <v>2</v>
      </c>
      <c r="L126" s="158">
        <v>1</v>
      </c>
      <c r="M126" s="158">
        <v>3</v>
      </c>
      <c r="N126" s="158">
        <v>0</v>
      </c>
      <c r="O126" s="158">
        <v>2</v>
      </c>
      <c r="P126" s="158">
        <v>5</v>
      </c>
      <c r="Q126" s="158">
        <v>1</v>
      </c>
      <c r="R126" s="158">
        <v>6</v>
      </c>
      <c r="S126" s="158">
        <v>3</v>
      </c>
      <c r="T126" s="158">
        <v>1</v>
      </c>
      <c r="U126" s="158">
        <v>26</v>
      </c>
    </row>
    <row r="127" spans="1:21">
      <c r="A127" s="14"/>
      <c r="B127" s="14" t="s">
        <v>318</v>
      </c>
      <c r="C127" s="158">
        <v>0</v>
      </c>
      <c r="D127" s="158">
        <v>0</v>
      </c>
      <c r="E127" s="158">
        <v>0</v>
      </c>
      <c r="F127" s="158">
        <v>0</v>
      </c>
      <c r="G127" s="158">
        <v>0</v>
      </c>
      <c r="H127" s="158">
        <v>0</v>
      </c>
      <c r="I127" s="158">
        <v>0</v>
      </c>
      <c r="J127" s="158">
        <v>0</v>
      </c>
      <c r="K127" s="158">
        <v>2</v>
      </c>
      <c r="L127" s="158">
        <v>0</v>
      </c>
      <c r="M127" s="158">
        <v>2</v>
      </c>
      <c r="N127" s="158">
        <v>0</v>
      </c>
      <c r="O127" s="158">
        <v>1</v>
      </c>
      <c r="P127" s="158">
        <v>3</v>
      </c>
      <c r="Q127" s="158">
        <v>1</v>
      </c>
      <c r="R127" s="158">
        <v>3</v>
      </c>
      <c r="S127" s="158">
        <v>2</v>
      </c>
      <c r="T127" s="158">
        <v>0</v>
      </c>
      <c r="U127" s="158">
        <v>14</v>
      </c>
    </row>
    <row r="128" spans="1:21">
      <c r="A128" s="14"/>
      <c r="B128" s="14" t="s">
        <v>319</v>
      </c>
      <c r="C128" s="158">
        <v>0</v>
      </c>
      <c r="D128" s="158">
        <v>0</v>
      </c>
      <c r="E128" s="158">
        <v>0</v>
      </c>
      <c r="F128" s="158">
        <v>0</v>
      </c>
      <c r="G128" s="158">
        <v>0</v>
      </c>
      <c r="H128" s="158">
        <v>0</v>
      </c>
      <c r="I128" s="158">
        <v>0</v>
      </c>
      <c r="J128" s="158">
        <v>2</v>
      </c>
      <c r="K128" s="158">
        <v>0</v>
      </c>
      <c r="L128" s="158">
        <v>1</v>
      </c>
      <c r="M128" s="158">
        <v>1</v>
      </c>
      <c r="N128" s="158">
        <v>0</v>
      </c>
      <c r="O128" s="158">
        <v>1</v>
      </c>
      <c r="P128" s="158">
        <v>2</v>
      </c>
      <c r="Q128" s="158">
        <v>0</v>
      </c>
      <c r="R128" s="158">
        <v>3</v>
      </c>
      <c r="S128" s="158">
        <v>1</v>
      </c>
      <c r="T128" s="158">
        <v>1</v>
      </c>
      <c r="U128" s="158">
        <v>12</v>
      </c>
    </row>
    <row r="129" spans="1:21">
      <c r="A129" s="14" t="s">
        <v>698</v>
      </c>
      <c r="B129" s="14" t="s">
        <v>349</v>
      </c>
      <c r="C129" s="158">
        <v>2</v>
      </c>
      <c r="D129" s="158">
        <v>0</v>
      </c>
      <c r="E129" s="158">
        <v>0</v>
      </c>
      <c r="F129" s="158">
        <v>0</v>
      </c>
      <c r="G129" s="158">
        <v>1</v>
      </c>
      <c r="H129" s="158">
        <v>0</v>
      </c>
      <c r="I129" s="158">
        <v>0</v>
      </c>
      <c r="J129" s="158">
        <v>0</v>
      </c>
      <c r="K129" s="158">
        <v>0</v>
      </c>
      <c r="L129" s="158">
        <v>0</v>
      </c>
      <c r="M129" s="158">
        <v>0</v>
      </c>
      <c r="N129" s="158">
        <v>2</v>
      </c>
      <c r="O129" s="158">
        <v>0</v>
      </c>
      <c r="P129" s="158">
        <v>0</v>
      </c>
      <c r="Q129" s="158">
        <v>0</v>
      </c>
      <c r="R129" s="158">
        <v>0</v>
      </c>
      <c r="S129" s="158">
        <v>0</v>
      </c>
      <c r="T129" s="158">
        <v>0</v>
      </c>
      <c r="U129" s="158">
        <v>5</v>
      </c>
    </row>
    <row r="130" spans="1:21">
      <c r="A130" s="14"/>
      <c r="B130" s="14" t="s">
        <v>318</v>
      </c>
      <c r="C130" s="158">
        <v>0</v>
      </c>
      <c r="D130" s="158">
        <v>0</v>
      </c>
      <c r="E130" s="158">
        <v>0</v>
      </c>
      <c r="F130" s="158">
        <v>0</v>
      </c>
      <c r="G130" s="158">
        <v>1</v>
      </c>
      <c r="H130" s="158">
        <v>0</v>
      </c>
      <c r="I130" s="158">
        <v>0</v>
      </c>
      <c r="J130" s="158">
        <v>0</v>
      </c>
      <c r="K130" s="158">
        <v>0</v>
      </c>
      <c r="L130" s="158">
        <v>0</v>
      </c>
      <c r="M130" s="158">
        <v>0</v>
      </c>
      <c r="N130" s="158">
        <v>1</v>
      </c>
      <c r="O130" s="158">
        <v>0</v>
      </c>
      <c r="P130" s="158">
        <v>0</v>
      </c>
      <c r="Q130" s="158">
        <v>0</v>
      </c>
      <c r="R130" s="158">
        <v>0</v>
      </c>
      <c r="S130" s="158">
        <v>0</v>
      </c>
      <c r="T130" s="158">
        <v>0</v>
      </c>
      <c r="U130" s="158">
        <v>2</v>
      </c>
    </row>
    <row r="131" spans="1:21">
      <c r="A131" s="14"/>
      <c r="B131" s="14" t="s">
        <v>319</v>
      </c>
      <c r="C131" s="158">
        <v>2</v>
      </c>
      <c r="D131" s="158">
        <v>0</v>
      </c>
      <c r="E131" s="158">
        <v>0</v>
      </c>
      <c r="F131" s="158">
        <v>0</v>
      </c>
      <c r="G131" s="158">
        <v>0</v>
      </c>
      <c r="H131" s="158">
        <v>0</v>
      </c>
      <c r="I131" s="158">
        <v>0</v>
      </c>
      <c r="J131" s="158">
        <v>0</v>
      </c>
      <c r="K131" s="158">
        <v>0</v>
      </c>
      <c r="L131" s="158">
        <v>0</v>
      </c>
      <c r="M131" s="158">
        <v>0</v>
      </c>
      <c r="N131" s="158">
        <v>1</v>
      </c>
      <c r="O131" s="158">
        <v>0</v>
      </c>
      <c r="P131" s="158">
        <v>0</v>
      </c>
      <c r="Q131" s="158">
        <v>0</v>
      </c>
      <c r="R131" s="158">
        <v>0</v>
      </c>
      <c r="S131" s="158">
        <v>0</v>
      </c>
      <c r="T131" s="158">
        <v>0</v>
      </c>
      <c r="U131" s="158">
        <v>3</v>
      </c>
    </row>
    <row r="132" spans="1:21">
      <c r="A132" s="14" t="s">
        <v>700</v>
      </c>
      <c r="B132" s="14" t="s">
        <v>349</v>
      </c>
      <c r="C132" s="158">
        <v>1</v>
      </c>
      <c r="D132" s="158">
        <v>2</v>
      </c>
      <c r="E132" s="158">
        <v>0</v>
      </c>
      <c r="F132" s="158">
        <v>0</v>
      </c>
      <c r="G132" s="158">
        <v>2</v>
      </c>
      <c r="H132" s="158">
        <v>0</v>
      </c>
      <c r="I132" s="158">
        <v>0</v>
      </c>
      <c r="J132" s="158">
        <v>1</v>
      </c>
      <c r="K132" s="158">
        <v>2</v>
      </c>
      <c r="L132" s="158">
        <v>0</v>
      </c>
      <c r="M132" s="158">
        <v>1</v>
      </c>
      <c r="N132" s="158">
        <v>2</v>
      </c>
      <c r="O132" s="158">
        <v>5</v>
      </c>
      <c r="P132" s="158">
        <v>3</v>
      </c>
      <c r="Q132" s="158">
        <v>0</v>
      </c>
      <c r="R132" s="158">
        <v>0</v>
      </c>
      <c r="S132" s="158">
        <v>1</v>
      </c>
      <c r="T132" s="158">
        <v>0</v>
      </c>
      <c r="U132" s="158">
        <v>20</v>
      </c>
    </row>
    <row r="133" spans="1:21">
      <c r="A133" s="14"/>
      <c r="B133" s="14" t="s">
        <v>318</v>
      </c>
      <c r="C133" s="158">
        <v>1</v>
      </c>
      <c r="D133" s="158">
        <v>0</v>
      </c>
      <c r="E133" s="158">
        <v>0</v>
      </c>
      <c r="F133" s="158">
        <v>0</v>
      </c>
      <c r="G133" s="158">
        <v>2</v>
      </c>
      <c r="H133" s="158">
        <v>0</v>
      </c>
      <c r="I133" s="158">
        <v>0</v>
      </c>
      <c r="J133" s="158">
        <v>0</v>
      </c>
      <c r="K133" s="158">
        <v>2</v>
      </c>
      <c r="L133" s="158">
        <v>0</v>
      </c>
      <c r="M133" s="158">
        <v>1</v>
      </c>
      <c r="N133" s="158">
        <v>2</v>
      </c>
      <c r="O133" s="158">
        <v>3</v>
      </c>
      <c r="P133" s="158">
        <v>3</v>
      </c>
      <c r="Q133" s="158">
        <v>0</v>
      </c>
      <c r="R133" s="158">
        <v>0</v>
      </c>
      <c r="S133" s="158">
        <v>1</v>
      </c>
      <c r="T133" s="158">
        <v>0</v>
      </c>
      <c r="U133" s="158">
        <v>15</v>
      </c>
    </row>
    <row r="134" spans="1:21">
      <c r="A134" s="14"/>
      <c r="B134" s="14" t="s">
        <v>319</v>
      </c>
      <c r="C134" s="158">
        <v>0</v>
      </c>
      <c r="D134" s="158">
        <v>2</v>
      </c>
      <c r="E134" s="158">
        <v>0</v>
      </c>
      <c r="F134" s="158">
        <v>0</v>
      </c>
      <c r="G134" s="158">
        <v>0</v>
      </c>
      <c r="H134" s="158">
        <v>0</v>
      </c>
      <c r="I134" s="158">
        <v>0</v>
      </c>
      <c r="J134" s="158">
        <v>1</v>
      </c>
      <c r="K134" s="158">
        <v>0</v>
      </c>
      <c r="L134" s="158">
        <v>0</v>
      </c>
      <c r="M134" s="158">
        <v>0</v>
      </c>
      <c r="N134" s="158">
        <v>0</v>
      </c>
      <c r="O134" s="158">
        <v>2</v>
      </c>
      <c r="P134" s="158">
        <v>0</v>
      </c>
      <c r="Q134" s="158">
        <v>0</v>
      </c>
      <c r="R134" s="158">
        <v>0</v>
      </c>
      <c r="S134" s="158">
        <v>0</v>
      </c>
      <c r="T134" s="158">
        <v>0</v>
      </c>
      <c r="U134" s="158">
        <v>5</v>
      </c>
    </row>
    <row r="135" spans="1:21">
      <c r="A135" s="14" t="s">
        <v>702</v>
      </c>
      <c r="B135" s="14" t="s">
        <v>349</v>
      </c>
      <c r="C135" s="158">
        <v>0</v>
      </c>
      <c r="D135" s="158">
        <v>0</v>
      </c>
      <c r="E135" s="158">
        <v>1</v>
      </c>
      <c r="F135" s="158">
        <v>0</v>
      </c>
      <c r="G135" s="158">
        <v>0</v>
      </c>
      <c r="H135" s="158">
        <v>3</v>
      </c>
      <c r="I135" s="158">
        <v>1</v>
      </c>
      <c r="J135" s="158">
        <v>6</v>
      </c>
      <c r="K135" s="158">
        <v>3</v>
      </c>
      <c r="L135" s="158">
        <v>11</v>
      </c>
      <c r="M135" s="158">
        <v>5</v>
      </c>
      <c r="N135" s="158">
        <v>7</v>
      </c>
      <c r="O135" s="158">
        <v>3</v>
      </c>
      <c r="P135" s="158">
        <v>3</v>
      </c>
      <c r="Q135" s="158">
        <v>3</v>
      </c>
      <c r="R135" s="158">
        <v>0</v>
      </c>
      <c r="S135" s="158">
        <v>0</v>
      </c>
      <c r="T135" s="158">
        <v>0</v>
      </c>
      <c r="U135" s="158">
        <v>46</v>
      </c>
    </row>
    <row r="136" spans="1:21">
      <c r="A136" s="14"/>
      <c r="B136" s="14" t="s">
        <v>318</v>
      </c>
      <c r="C136" s="158">
        <v>0</v>
      </c>
      <c r="D136" s="158">
        <v>0</v>
      </c>
      <c r="E136" s="158">
        <v>0</v>
      </c>
      <c r="F136" s="158">
        <v>0</v>
      </c>
      <c r="G136" s="158">
        <v>0</v>
      </c>
      <c r="H136" s="158">
        <v>0</v>
      </c>
      <c r="I136" s="158">
        <v>0</v>
      </c>
      <c r="J136" s="158">
        <v>1</v>
      </c>
      <c r="K136" s="158">
        <v>0</v>
      </c>
      <c r="L136" s="158">
        <v>2</v>
      </c>
      <c r="M136" s="158">
        <v>2</v>
      </c>
      <c r="N136" s="158">
        <v>3</v>
      </c>
      <c r="O136" s="158">
        <v>1</v>
      </c>
      <c r="P136" s="158">
        <v>1</v>
      </c>
      <c r="Q136" s="158">
        <v>3</v>
      </c>
      <c r="R136" s="158">
        <v>0</v>
      </c>
      <c r="S136" s="158">
        <v>0</v>
      </c>
      <c r="T136" s="158">
        <v>0</v>
      </c>
      <c r="U136" s="158">
        <v>13</v>
      </c>
    </row>
    <row r="137" spans="1:21">
      <c r="A137" s="14"/>
      <c r="B137" s="14" t="s">
        <v>319</v>
      </c>
      <c r="C137" s="158">
        <v>0</v>
      </c>
      <c r="D137" s="158">
        <v>0</v>
      </c>
      <c r="E137" s="158">
        <v>1</v>
      </c>
      <c r="F137" s="158">
        <v>0</v>
      </c>
      <c r="G137" s="158">
        <v>0</v>
      </c>
      <c r="H137" s="158">
        <v>3</v>
      </c>
      <c r="I137" s="158">
        <v>1</v>
      </c>
      <c r="J137" s="158">
        <v>5</v>
      </c>
      <c r="K137" s="158">
        <v>3</v>
      </c>
      <c r="L137" s="158">
        <v>9</v>
      </c>
      <c r="M137" s="158">
        <v>3</v>
      </c>
      <c r="N137" s="158">
        <v>4</v>
      </c>
      <c r="O137" s="158">
        <v>2</v>
      </c>
      <c r="P137" s="158">
        <v>2</v>
      </c>
      <c r="Q137" s="158">
        <v>0</v>
      </c>
      <c r="R137" s="158">
        <v>0</v>
      </c>
      <c r="S137" s="158">
        <v>0</v>
      </c>
      <c r="T137" s="158">
        <v>0</v>
      </c>
      <c r="U137" s="158">
        <v>33</v>
      </c>
    </row>
    <row r="138" spans="1:21">
      <c r="A138" s="14" t="s">
        <v>703</v>
      </c>
      <c r="B138" s="14" t="s">
        <v>349</v>
      </c>
      <c r="C138" s="158">
        <v>1</v>
      </c>
      <c r="D138" s="158">
        <v>0</v>
      </c>
      <c r="E138" s="158">
        <v>0</v>
      </c>
      <c r="F138" s="158">
        <v>0</v>
      </c>
      <c r="G138" s="158">
        <v>0</v>
      </c>
      <c r="H138" s="158">
        <v>0</v>
      </c>
      <c r="I138" s="158">
        <v>0</v>
      </c>
      <c r="J138" s="158">
        <v>0</v>
      </c>
      <c r="K138" s="158">
        <v>0</v>
      </c>
      <c r="L138" s="158">
        <v>0</v>
      </c>
      <c r="M138" s="158">
        <v>2</v>
      </c>
      <c r="N138" s="158">
        <v>0</v>
      </c>
      <c r="O138" s="158">
        <v>0</v>
      </c>
      <c r="P138" s="158">
        <v>1</v>
      </c>
      <c r="Q138" s="158">
        <v>1</v>
      </c>
      <c r="R138" s="158">
        <v>0</v>
      </c>
      <c r="S138" s="158">
        <v>0</v>
      </c>
      <c r="T138" s="158">
        <v>0</v>
      </c>
      <c r="U138" s="158">
        <v>5</v>
      </c>
    </row>
    <row r="139" spans="1:21">
      <c r="A139" s="14"/>
      <c r="B139" s="14" t="s">
        <v>318</v>
      </c>
      <c r="C139" s="158">
        <v>0</v>
      </c>
      <c r="D139" s="158">
        <v>0</v>
      </c>
      <c r="E139" s="158">
        <v>0</v>
      </c>
      <c r="F139" s="158">
        <v>0</v>
      </c>
      <c r="G139" s="158">
        <v>0</v>
      </c>
      <c r="H139" s="158">
        <v>0</v>
      </c>
      <c r="I139" s="158">
        <v>0</v>
      </c>
      <c r="J139" s="158">
        <v>0</v>
      </c>
      <c r="K139" s="158">
        <v>0</v>
      </c>
      <c r="L139" s="158">
        <v>0</v>
      </c>
      <c r="M139" s="158">
        <v>1</v>
      </c>
      <c r="N139" s="158">
        <v>0</v>
      </c>
      <c r="O139" s="158">
        <v>0</v>
      </c>
      <c r="P139" s="158">
        <v>0</v>
      </c>
      <c r="Q139" s="158">
        <v>1</v>
      </c>
      <c r="R139" s="158">
        <v>0</v>
      </c>
      <c r="S139" s="158">
        <v>0</v>
      </c>
      <c r="T139" s="158">
        <v>0</v>
      </c>
      <c r="U139" s="158">
        <v>2</v>
      </c>
    </row>
    <row r="140" spans="1:21">
      <c r="A140" s="14"/>
      <c r="B140" s="14" t="s">
        <v>319</v>
      </c>
      <c r="C140" s="158">
        <v>1</v>
      </c>
      <c r="D140" s="158">
        <v>0</v>
      </c>
      <c r="E140" s="158">
        <v>0</v>
      </c>
      <c r="F140" s="158">
        <v>0</v>
      </c>
      <c r="G140" s="158">
        <v>0</v>
      </c>
      <c r="H140" s="158">
        <v>0</v>
      </c>
      <c r="I140" s="158">
        <v>0</v>
      </c>
      <c r="J140" s="158">
        <v>0</v>
      </c>
      <c r="K140" s="158">
        <v>0</v>
      </c>
      <c r="L140" s="158">
        <v>0</v>
      </c>
      <c r="M140" s="158">
        <v>1</v>
      </c>
      <c r="N140" s="158">
        <v>0</v>
      </c>
      <c r="O140" s="158">
        <v>0</v>
      </c>
      <c r="P140" s="158">
        <v>1</v>
      </c>
      <c r="Q140" s="158">
        <v>0</v>
      </c>
      <c r="R140" s="158">
        <v>0</v>
      </c>
      <c r="S140" s="158">
        <v>0</v>
      </c>
      <c r="T140" s="158">
        <v>0</v>
      </c>
      <c r="U140" s="158">
        <v>3</v>
      </c>
    </row>
    <row r="141" spans="1:21">
      <c r="A141" s="62" t="s">
        <v>704</v>
      </c>
      <c r="B141" s="62" t="s">
        <v>349</v>
      </c>
      <c r="C141" s="158">
        <v>0</v>
      </c>
      <c r="D141" s="158">
        <v>1</v>
      </c>
      <c r="E141" s="158">
        <v>1</v>
      </c>
      <c r="F141" s="158">
        <v>0</v>
      </c>
      <c r="G141" s="158">
        <v>0</v>
      </c>
      <c r="H141" s="158">
        <v>0</v>
      </c>
      <c r="I141" s="158">
        <v>0</v>
      </c>
      <c r="J141" s="158">
        <v>0</v>
      </c>
      <c r="K141" s="158">
        <v>0</v>
      </c>
      <c r="L141" s="158">
        <v>0</v>
      </c>
      <c r="M141" s="158">
        <v>0</v>
      </c>
      <c r="N141" s="158">
        <v>0</v>
      </c>
      <c r="O141" s="158">
        <v>0</v>
      </c>
      <c r="P141" s="158">
        <v>0</v>
      </c>
      <c r="Q141" s="158">
        <v>0</v>
      </c>
      <c r="R141" s="158">
        <v>0</v>
      </c>
      <c r="S141" s="158">
        <v>0</v>
      </c>
      <c r="T141" s="158">
        <v>0</v>
      </c>
      <c r="U141" s="158">
        <v>2</v>
      </c>
    </row>
    <row r="142" spans="1:21">
      <c r="B142" s="62" t="s">
        <v>319</v>
      </c>
      <c r="C142" s="158">
        <v>0</v>
      </c>
      <c r="D142" s="158">
        <v>1</v>
      </c>
      <c r="E142" s="158">
        <v>1</v>
      </c>
      <c r="F142" s="158">
        <v>0</v>
      </c>
      <c r="G142" s="158">
        <v>0</v>
      </c>
      <c r="H142" s="158">
        <v>0</v>
      </c>
      <c r="I142" s="158">
        <v>0</v>
      </c>
      <c r="J142" s="158">
        <v>0</v>
      </c>
      <c r="K142" s="158">
        <v>0</v>
      </c>
      <c r="L142" s="158">
        <v>0</v>
      </c>
      <c r="M142" s="158">
        <v>0</v>
      </c>
      <c r="N142" s="158">
        <v>0</v>
      </c>
      <c r="O142" s="158">
        <v>0</v>
      </c>
      <c r="P142" s="158">
        <v>0</v>
      </c>
      <c r="Q142" s="158">
        <v>0</v>
      </c>
      <c r="R142" s="158">
        <v>0</v>
      </c>
      <c r="S142" s="158">
        <v>0</v>
      </c>
      <c r="T142" s="158">
        <v>0</v>
      </c>
      <c r="U142" s="158">
        <v>2</v>
      </c>
    </row>
    <row r="143" spans="1:21">
      <c r="A143" s="62" t="s">
        <v>705</v>
      </c>
      <c r="B143" s="62" t="s">
        <v>349</v>
      </c>
      <c r="C143" s="158">
        <v>0</v>
      </c>
      <c r="D143" s="158">
        <v>0</v>
      </c>
      <c r="E143" s="158">
        <v>0</v>
      </c>
      <c r="F143" s="158">
        <v>0</v>
      </c>
      <c r="G143" s="158">
        <v>0</v>
      </c>
      <c r="H143" s="158">
        <v>0</v>
      </c>
      <c r="I143" s="158">
        <v>0</v>
      </c>
      <c r="J143" s="158">
        <v>0</v>
      </c>
      <c r="K143" s="158">
        <v>0</v>
      </c>
      <c r="L143" s="158">
        <v>0</v>
      </c>
      <c r="M143" s="158">
        <v>0</v>
      </c>
      <c r="N143" s="158">
        <v>0</v>
      </c>
      <c r="O143" s="158">
        <v>0</v>
      </c>
      <c r="P143" s="158">
        <v>0</v>
      </c>
      <c r="Q143" s="158">
        <v>1</v>
      </c>
      <c r="R143" s="158">
        <v>0</v>
      </c>
      <c r="S143" s="158">
        <v>0</v>
      </c>
      <c r="T143" s="158">
        <v>0</v>
      </c>
      <c r="U143" s="158">
        <v>1</v>
      </c>
    </row>
    <row r="144" spans="1:21">
      <c r="B144" s="62" t="s">
        <v>319</v>
      </c>
      <c r="C144" s="158">
        <v>0</v>
      </c>
      <c r="D144" s="158">
        <v>0</v>
      </c>
      <c r="E144" s="158">
        <v>0</v>
      </c>
      <c r="F144" s="158">
        <v>0</v>
      </c>
      <c r="G144" s="158">
        <v>0</v>
      </c>
      <c r="H144" s="158">
        <v>0</v>
      </c>
      <c r="I144" s="158">
        <v>0</v>
      </c>
      <c r="J144" s="158">
        <v>0</v>
      </c>
      <c r="K144" s="158">
        <v>0</v>
      </c>
      <c r="L144" s="158">
        <v>0</v>
      </c>
      <c r="M144" s="158">
        <v>0</v>
      </c>
      <c r="N144" s="158">
        <v>0</v>
      </c>
      <c r="O144" s="158">
        <v>0</v>
      </c>
      <c r="P144" s="158">
        <v>0</v>
      </c>
      <c r="Q144" s="158">
        <v>1</v>
      </c>
      <c r="R144" s="158">
        <v>0</v>
      </c>
      <c r="S144" s="158">
        <v>0</v>
      </c>
      <c r="T144" s="158">
        <v>0</v>
      </c>
      <c r="U144" s="158">
        <v>1</v>
      </c>
    </row>
    <row r="145" spans="1:21">
      <c r="A145" s="62" t="s">
        <v>706</v>
      </c>
      <c r="B145" s="62" t="s">
        <v>349</v>
      </c>
      <c r="C145" s="158">
        <v>0</v>
      </c>
      <c r="D145" s="158">
        <v>0</v>
      </c>
      <c r="E145" s="158">
        <v>0</v>
      </c>
      <c r="F145" s="158">
        <v>0</v>
      </c>
      <c r="G145" s="158">
        <v>0</v>
      </c>
      <c r="H145" s="158">
        <v>0</v>
      </c>
      <c r="I145" s="158">
        <v>0</v>
      </c>
      <c r="J145" s="158">
        <v>0</v>
      </c>
      <c r="K145" s="158">
        <v>1</v>
      </c>
      <c r="L145" s="158">
        <v>0</v>
      </c>
      <c r="M145" s="158">
        <v>1</v>
      </c>
      <c r="N145" s="158">
        <v>1</v>
      </c>
      <c r="O145" s="158">
        <v>2</v>
      </c>
      <c r="P145" s="158">
        <v>1</v>
      </c>
      <c r="Q145" s="158">
        <v>1</v>
      </c>
      <c r="R145" s="158">
        <v>0</v>
      </c>
      <c r="S145" s="158">
        <v>0</v>
      </c>
      <c r="T145" s="158">
        <v>0</v>
      </c>
      <c r="U145" s="158">
        <v>7</v>
      </c>
    </row>
    <row r="146" spans="1:21">
      <c r="B146" s="62" t="s">
        <v>318</v>
      </c>
      <c r="C146" s="158">
        <v>0</v>
      </c>
      <c r="D146" s="158">
        <v>0</v>
      </c>
      <c r="E146" s="158">
        <v>0</v>
      </c>
      <c r="F146" s="158">
        <v>0</v>
      </c>
      <c r="G146" s="158">
        <v>0</v>
      </c>
      <c r="H146" s="158">
        <v>0</v>
      </c>
      <c r="I146" s="158">
        <v>0</v>
      </c>
      <c r="J146" s="158">
        <v>0</v>
      </c>
      <c r="K146" s="158">
        <v>0</v>
      </c>
      <c r="L146" s="158">
        <v>0</v>
      </c>
      <c r="M146" s="158">
        <v>1</v>
      </c>
      <c r="N146" s="158">
        <v>1</v>
      </c>
      <c r="O146" s="158">
        <v>1</v>
      </c>
      <c r="P146" s="158">
        <v>0</v>
      </c>
      <c r="Q146" s="158">
        <v>0</v>
      </c>
      <c r="R146" s="158">
        <v>0</v>
      </c>
      <c r="S146" s="158">
        <v>0</v>
      </c>
      <c r="T146" s="158">
        <v>0</v>
      </c>
      <c r="U146" s="158">
        <v>3</v>
      </c>
    </row>
    <row r="147" spans="1:21">
      <c r="B147" s="62" t="s">
        <v>319</v>
      </c>
      <c r="C147" s="158">
        <v>0</v>
      </c>
      <c r="D147" s="158">
        <v>0</v>
      </c>
      <c r="E147" s="158">
        <v>0</v>
      </c>
      <c r="F147" s="158">
        <v>0</v>
      </c>
      <c r="G147" s="158">
        <v>0</v>
      </c>
      <c r="H147" s="158">
        <v>0</v>
      </c>
      <c r="I147" s="158">
        <v>0</v>
      </c>
      <c r="J147" s="158">
        <v>0</v>
      </c>
      <c r="K147" s="158">
        <v>1</v>
      </c>
      <c r="L147" s="158">
        <v>0</v>
      </c>
      <c r="M147" s="158">
        <v>0</v>
      </c>
      <c r="N147" s="158">
        <v>0</v>
      </c>
      <c r="O147" s="158">
        <v>1</v>
      </c>
      <c r="P147" s="158">
        <v>1</v>
      </c>
      <c r="Q147" s="158">
        <v>1</v>
      </c>
      <c r="R147" s="158">
        <v>0</v>
      </c>
      <c r="S147" s="158">
        <v>0</v>
      </c>
      <c r="T147" s="158">
        <v>0</v>
      </c>
      <c r="U147" s="158">
        <v>4</v>
      </c>
    </row>
    <row r="148" spans="1:21">
      <c r="A148" s="62" t="s">
        <v>707</v>
      </c>
      <c r="B148" s="62" t="s">
        <v>349</v>
      </c>
      <c r="C148" s="158">
        <v>0</v>
      </c>
      <c r="D148" s="158">
        <v>0</v>
      </c>
      <c r="E148" s="158">
        <v>0</v>
      </c>
      <c r="F148" s="158">
        <v>0</v>
      </c>
      <c r="G148" s="158">
        <v>0</v>
      </c>
      <c r="H148" s="158">
        <v>0</v>
      </c>
      <c r="I148" s="158">
        <v>0</v>
      </c>
      <c r="J148" s="158">
        <v>0</v>
      </c>
      <c r="K148" s="158">
        <v>0</v>
      </c>
      <c r="L148" s="158">
        <v>1</v>
      </c>
      <c r="M148" s="158">
        <v>2</v>
      </c>
      <c r="N148" s="158">
        <v>0</v>
      </c>
      <c r="O148" s="158">
        <v>8</v>
      </c>
      <c r="P148" s="158">
        <v>5</v>
      </c>
      <c r="Q148" s="158">
        <v>5</v>
      </c>
      <c r="R148" s="158">
        <v>2</v>
      </c>
      <c r="S148" s="158">
        <v>3</v>
      </c>
      <c r="T148" s="158">
        <v>0</v>
      </c>
      <c r="U148" s="158">
        <v>26</v>
      </c>
    </row>
    <row r="149" spans="1:21">
      <c r="B149" s="62" t="s">
        <v>318</v>
      </c>
      <c r="C149" s="158">
        <v>0</v>
      </c>
      <c r="D149" s="158">
        <v>0</v>
      </c>
      <c r="E149" s="158">
        <v>0</v>
      </c>
      <c r="F149" s="158">
        <v>0</v>
      </c>
      <c r="G149" s="158">
        <v>0</v>
      </c>
      <c r="H149" s="158">
        <v>0</v>
      </c>
      <c r="I149" s="158">
        <v>0</v>
      </c>
      <c r="J149" s="158">
        <v>0</v>
      </c>
      <c r="K149" s="158">
        <v>0</v>
      </c>
      <c r="L149" s="158">
        <v>1</v>
      </c>
      <c r="M149" s="158">
        <v>0</v>
      </c>
      <c r="N149" s="158">
        <v>0</v>
      </c>
      <c r="O149" s="158">
        <v>3</v>
      </c>
      <c r="P149" s="158">
        <v>2</v>
      </c>
      <c r="Q149" s="158">
        <v>2</v>
      </c>
      <c r="R149" s="158">
        <v>1</v>
      </c>
      <c r="S149" s="158">
        <v>1</v>
      </c>
      <c r="T149" s="158">
        <v>0</v>
      </c>
      <c r="U149" s="158">
        <v>10</v>
      </c>
    </row>
    <row r="150" spans="1:21">
      <c r="B150" s="62" t="s">
        <v>319</v>
      </c>
      <c r="C150" s="158">
        <v>0</v>
      </c>
      <c r="D150" s="158">
        <v>0</v>
      </c>
      <c r="E150" s="158">
        <v>0</v>
      </c>
      <c r="F150" s="158">
        <v>0</v>
      </c>
      <c r="G150" s="158">
        <v>0</v>
      </c>
      <c r="H150" s="158">
        <v>0</v>
      </c>
      <c r="I150" s="158">
        <v>0</v>
      </c>
      <c r="J150" s="158">
        <v>0</v>
      </c>
      <c r="K150" s="158">
        <v>0</v>
      </c>
      <c r="L150" s="158">
        <v>0</v>
      </c>
      <c r="M150" s="158">
        <v>2</v>
      </c>
      <c r="N150" s="158">
        <v>0</v>
      </c>
      <c r="O150" s="158">
        <v>5</v>
      </c>
      <c r="P150" s="158">
        <v>3</v>
      </c>
      <c r="Q150" s="158">
        <v>3</v>
      </c>
      <c r="R150" s="158">
        <v>1</v>
      </c>
      <c r="S150" s="158">
        <v>2</v>
      </c>
      <c r="T150" s="158">
        <v>0</v>
      </c>
      <c r="U150" s="158">
        <v>16</v>
      </c>
    </row>
    <row r="151" spans="1:21">
      <c r="A151" s="62" t="s">
        <v>708</v>
      </c>
      <c r="B151" s="62" t="s">
        <v>349</v>
      </c>
      <c r="C151" s="158">
        <v>0</v>
      </c>
      <c r="D151" s="158">
        <v>0</v>
      </c>
      <c r="E151" s="158">
        <v>0</v>
      </c>
      <c r="F151" s="158">
        <v>0</v>
      </c>
      <c r="G151" s="158">
        <v>0</v>
      </c>
      <c r="H151" s="158">
        <v>0</v>
      </c>
      <c r="I151" s="158">
        <v>0</v>
      </c>
      <c r="J151" s="158">
        <v>0</v>
      </c>
      <c r="K151" s="158">
        <v>0</v>
      </c>
      <c r="L151" s="158">
        <v>0</v>
      </c>
      <c r="M151" s="158">
        <v>1</v>
      </c>
      <c r="N151" s="158">
        <v>0</v>
      </c>
      <c r="O151" s="158">
        <v>1</v>
      </c>
      <c r="P151" s="158">
        <v>1</v>
      </c>
      <c r="Q151" s="158">
        <v>5</v>
      </c>
      <c r="R151" s="158">
        <v>1</v>
      </c>
      <c r="S151" s="158">
        <v>2</v>
      </c>
      <c r="T151" s="158">
        <v>0</v>
      </c>
      <c r="U151" s="158">
        <v>11</v>
      </c>
    </row>
    <row r="152" spans="1:21">
      <c r="B152" s="62" t="s">
        <v>318</v>
      </c>
      <c r="C152" s="158">
        <v>0</v>
      </c>
      <c r="D152" s="158">
        <v>0</v>
      </c>
      <c r="E152" s="158">
        <v>0</v>
      </c>
      <c r="F152" s="158">
        <v>0</v>
      </c>
      <c r="G152" s="158">
        <v>0</v>
      </c>
      <c r="H152" s="158">
        <v>0</v>
      </c>
      <c r="I152" s="158">
        <v>0</v>
      </c>
      <c r="J152" s="158">
        <v>0</v>
      </c>
      <c r="K152" s="158">
        <v>0</v>
      </c>
      <c r="L152" s="158">
        <v>0</v>
      </c>
      <c r="M152" s="158">
        <v>0</v>
      </c>
      <c r="N152" s="158">
        <v>0</v>
      </c>
      <c r="O152" s="158">
        <v>1</v>
      </c>
      <c r="P152" s="158">
        <v>1</v>
      </c>
      <c r="Q152" s="158">
        <v>4</v>
      </c>
      <c r="R152" s="158">
        <v>0</v>
      </c>
      <c r="S152" s="158">
        <v>1</v>
      </c>
      <c r="T152" s="158">
        <v>0</v>
      </c>
      <c r="U152" s="158">
        <v>7</v>
      </c>
    </row>
    <row r="153" spans="1:21">
      <c r="B153" s="62" t="s">
        <v>319</v>
      </c>
      <c r="C153" s="158">
        <v>0</v>
      </c>
      <c r="D153" s="158">
        <v>0</v>
      </c>
      <c r="E153" s="158">
        <v>0</v>
      </c>
      <c r="F153" s="158">
        <v>0</v>
      </c>
      <c r="G153" s="158">
        <v>0</v>
      </c>
      <c r="H153" s="158">
        <v>0</v>
      </c>
      <c r="I153" s="158">
        <v>0</v>
      </c>
      <c r="J153" s="158">
        <v>0</v>
      </c>
      <c r="K153" s="158">
        <v>0</v>
      </c>
      <c r="L153" s="158">
        <v>0</v>
      </c>
      <c r="M153" s="158">
        <v>1</v>
      </c>
      <c r="N153" s="158">
        <v>0</v>
      </c>
      <c r="O153" s="158">
        <v>0</v>
      </c>
      <c r="P153" s="158">
        <v>0</v>
      </c>
      <c r="Q153" s="158">
        <v>1</v>
      </c>
      <c r="R153" s="158">
        <v>1</v>
      </c>
      <c r="S153" s="158">
        <v>1</v>
      </c>
      <c r="T153" s="158">
        <v>0</v>
      </c>
      <c r="U153" s="158">
        <v>4</v>
      </c>
    </row>
    <row r="154" spans="1:21">
      <c r="A154" s="62" t="s">
        <v>709</v>
      </c>
      <c r="B154" s="62" t="s">
        <v>349</v>
      </c>
      <c r="C154" s="158">
        <v>0</v>
      </c>
      <c r="D154" s="158">
        <v>0</v>
      </c>
      <c r="E154" s="158">
        <v>0</v>
      </c>
      <c r="F154" s="158">
        <v>0</v>
      </c>
      <c r="G154" s="158">
        <v>0</v>
      </c>
      <c r="H154" s="158">
        <v>0</v>
      </c>
      <c r="I154" s="158">
        <v>0</v>
      </c>
      <c r="J154" s="158">
        <v>0</v>
      </c>
      <c r="K154" s="158">
        <v>0</v>
      </c>
      <c r="L154" s="158">
        <v>0</v>
      </c>
      <c r="M154" s="158">
        <v>0</v>
      </c>
      <c r="N154" s="158">
        <v>0</v>
      </c>
      <c r="O154" s="158">
        <v>0</v>
      </c>
      <c r="P154" s="158">
        <v>1</v>
      </c>
      <c r="Q154" s="158">
        <v>0</v>
      </c>
      <c r="R154" s="158">
        <v>0</v>
      </c>
      <c r="S154" s="158">
        <v>1</v>
      </c>
      <c r="T154" s="158">
        <v>0</v>
      </c>
      <c r="U154" s="158">
        <v>2</v>
      </c>
    </row>
    <row r="155" spans="1:21">
      <c r="B155" s="62" t="s">
        <v>318</v>
      </c>
      <c r="C155" s="158">
        <v>0</v>
      </c>
      <c r="D155" s="158">
        <v>0</v>
      </c>
      <c r="E155" s="158">
        <v>0</v>
      </c>
      <c r="F155" s="158">
        <v>0</v>
      </c>
      <c r="G155" s="158">
        <v>0</v>
      </c>
      <c r="H155" s="158">
        <v>0</v>
      </c>
      <c r="I155" s="158">
        <v>0</v>
      </c>
      <c r="J155" s="158">
        <v>0</v>
      </c>
      <c r="K155" s="158">
        <v>0</v>
      </c>
      <c r="L155" s="158">
        <v>0</v>
      </c>
      <c r="M155" s="158">
        <v>0</v>
      </c>
      <c r="N155" s="158">
        <v>0</v>
      </c>
      <c r="O155" s="158">
        <v>0</v>
      </c>
      <c r="P155" s="158">
        <v>0</v>
      </c>
      <c r="Q155" s="158">
        <v>0</v>
      </c>
      <c r="R155" s="158">
        <v>0</v>
      </c>
      <c r="S155" s="158">
        <v>1</v>
      </c>
      <c r="T155" s="158">
        <v>0</v>
      </c>
      <c r="U155" s="158">
        <v>1</v>
      </c>
    </row>
    <row r="156" spans="1:21">
      <c r="B156" s="62" t="s">
        <v>319</v>
      </c>
      <c r="C156" s="158">
        <v>0</v>
      </c>
      <c r="D156" s="158">
        <v>0</v>
      </c>
      <c r="E156" s="158">
        <v>0</v>
      </c>
      <c r="F156" s="158">
        <v>0</v>
      </c>
      <c r="G156" s="158">
        <v>0</v>
      </c>
      <c r="H156" s="158">
        <v>0</v>
      </c>
      <c r="I156" s="158">
        <v>0</v>
      </c>
      <c r="J156" s="158">
        <v>0</v>
      </c>
      <c r="K156" s="158">
        <v>0</v>
      </c>
      <c r="L156" s="158">
        <v>0</v>
      </c>
      <c r="M156" s="158">
        <v>0</v>
      </c>
      <c r="N156" s="158">
        <v>0</v>
      </c>
      <c r="O156" s="158">
        <v>0</v>
      </c>
      <c r="P156" s="158">
        <v>1</v>
      </c>
      <c r="Q156" s="158">
        <v>0</v>
      </c>
      <c r="R156" s="158">
        <v>0</v>
      </c>
      <c r="S156" s="158">
        <v>0</v>
      </c>
      <c r="T156" s="158">
        <v>0</v>
      </c>
      <c r="U156" s="158">
        <v>1</v>
      </c>
    </row>
    <row r="157" spans="1:21">
      <c r="A157" s="62" t="s">
        <v>730</v>
      </c>
      <c r="B157" s="62" t="s">
        <v>349</v>
      </c>
      <c r="C157" s="158">
        <v>0</v>
      </c>
      <c r="D157" s="158">
        <v>0</v>
      </c>
      <c r="E157" s="158">
        <v>1</v>
      </c>
      <c r="F157" s="158">
        <v>0</v>
      </c>
      <c r="G157" s="158">
        <v>2</v>
      </c>
      <c r="H157" s="158">
        <v>2</v>
      </c>
      <c r="I157" s="158">
        <v>0</v>
      </c>
      <c r="J157" s="158">
        <v>0</v>
      </c>
      <c r="K157" s="158">
        <v>3</v>
      </c>
      <c r="L157" s="158">
        <v>0</v>
      </c>
      <c r="M157" s="158">
        <v>1</v>
      </c>
      <c r="N157" s="158">
        <v>2</v>
      </c>
      <c r="O157" s="158">
        <v>1</v>
      </c>
      <c r="P157" s="158">
        <v>0</v>
      </c>
      <c r="Q157" s="158">
        <v>1</v>
      </c>
      <c r="R157" s="158">
        <v>0</v>
      </c>
      <c r="S157" s="158">
        <v>0</v>
      </c>
      <c r="T157" s="158">
        <v>0</v>
      </c>
      <c r="U157" s="158">
        <v>13</v>
      </c>
    </row>
    <row r="158" spans="1:21">
      <c r="B158" s="62" t="s">
        <v>318</v>
      </c>
      <c r="C158" s="158">
        <v>0</v>
      </c>
      <c r="D158" s="158">
        <v>0</v>
      </c>
      <c r="E158" s="158">
        <v>1</v>
      </c>
      <c r="F158" s="158">
        <v>0</v>
      </c>
      <c r="G158" s="158">
        <v>1</v>
      </c>
      <c r="H158" s="158">
        <v>0</v>
      </c>
      <c r="I158" s="158">
        <v>0</v>
      </c>
      <c r="J158" s="158">
        <v>0</v>
      </c>
      <c r="K158" s="158">
        <v>2</v>
      </c>
      <c r="L158" s="158">
        <v>0</v>
      </c>
      <c r="M158" s="158">
        <v>1</v>
      </c>
      <c r="N158" s="158">
        <v>0</v>
      </c>
      <c r="O158" s="158">
        <v>1</v>
      </c>
      <c r="P158" s="158">
        <v>0</v>
      </c>
      <c r="Q158" s="158">
        <v>0</v>
      </c>
      <c r="R158" s="158">
        <v>0</v>
      </c>
      <c r="S158" s="158">
        <v>0</v>
      </c>
      <c r="T158" s="158">
        <v>0</v>
      </c>
      <c r="U158" s="158">
        <v>6</v>
      </c>
    </row>
    <row r="159" spans="1:21">
      <c r="B159" s="62" t="s">
        <v>319</v>
      </c>
      <c r="C159" s="158">
        <v>0</v>
      </c>
      <c r="D159" s="158">
        <v>0</v>
      </c>
      <c r="E159" s="158">
        <v>0</v>
      </c>
      <c r="F159" s="158">
        <v>0</v>
      </c>
      <c r="G159" s="158">
        <v>1</v>
      </c>
      <c r="H159" s="158">
        <v>2</v>
      </c>
      <c r="I159" s="158">
        <v>0</v>
      </c>
      <c r="J159" s="158">
        <v>0</v>
      </c>
      <c r="K159" s="158">
        <v>1</v>
      </c>
      <c r="L159" s="158">
        <v>0</v>
      </c>
      <c r="M159" s="158">
        <v>0</v>
      </c>
      <c r="N159" s="158">
        <v>2</v>
      </c>
      <c r="O159" s="158">
        <v>0</v>
      </c>
      <c r="P159" s="158">
        <v>0</v>
      </c>
      <c r="Q159" s="158">
        <v>1</v>
      </c>
      <c r="R159" s="158">
        <v>0</v>
      </c>
      <c r="S159" s="158">
        <v>0</v>
      </c>
      <c r="T159" s="158">
        <v>0</v>
      </c>
      <c r="U159" s="158">
        <v>7</v>
      </c>
    </row>
    <row r="160" spans="1:21">
      <c r="A160" s="62" t="s">
        <v>731</v>
      </c>
      <c r="B160" s="62" t="s">
        <v>349</v>
      </c>
      <c r="C160" s="158">
        <v>0</v>
      </c>
      <c r="D160" s="158">
        <v>0</v>
      </c>
      <c r="E160" s="158">
        <v>0</v>
      </c>
      <c r="F160" s="158">
        <v>0</v>
      </c>
      <c r="G160" s="158">
        <v>0</v>
      </c>
      <c r="H160" s="158">
        <v>0</v>
      </c>
      <c r="I160" s="158">
        <v>0</v>
      </c>
      <c r="J160" s="158">
        <v>0</v>
      </c>
      <c r="K160" s="158">
        <v>0</v>
      </c>
      <c r="L160" s="158">
        <v>0</v>
      </c>
      <c r="M160" s="158">
        <v>1</v>
      </c>
      <c r="N160" s="158">
        <v>0</v>
      </c>
      <c r="O160" s="158">
        <v>1</v>
      </c>
      <c r="P160" s="158">
        <v>1</v>
      </c>
      <c r="Q160" s="158">
        <v>0</v>
      </c>
      <c r="R160" s="158">
        <v>1</v>
      </c>
      <c r="S160" s="158">
        <v>0</v>
      </c>
      <c r="T160" s="158">
        <v>0</v>
      </c>
      <c r="U160" s="158">
        <v>4</v>
      </c>
    </row>
    <row r="161" spans="1:21">
      <c r="B161" s="62" t="s">
        <v>318</v>
      </c>
      <c r="C161" s="158">
        <v>0</v>
      </c>
      <c r="D161" s="158">
        <v>0</v>
      </c>
      <c r="E161" s="158">
        <v>0</v>
      </c>
      <c r="F161" s="158">
        <v>0</v>
      </c>
      <c r="G161" s="158">
        <v>0</v>
      </c>
      <c r="H161" s="158">
        <v>0</v>
      </c>
      <c r="I161" s="158">
        <v>0</v>
      </c>
      <c r="J161" s="158">
        <v>0</v>
      </c>
      <c r="K161" s="158">
        <v>0</v>
      </c>
      <c r="L161" s="158">
        <v>0</v>
      </c>
      <c r="M161" s="158">
        <v>1</v>
      </c>
      <c r="N161" s="158">
        <v>0</v>
      </c>
      <c r="O161" s="158">
        <v>0</v>
      </c>
      <c r="P161" s="158">
        <v>1</v>
      </c>
      <c r="Q161" s="158">
        <v>0</v>
      </c>
      <c r="R161" s="158">
        <v>0</v>
      </c>
      <c r="S161" s="158">
        <v>0</v>
      </c>
      <c r="T161" s="158">
        <v>0</v>
      </c>
      <c r="U161" s="158">
        <v>2</v>
      </c>
    </row>
    <row r="162" spans="1:21">
      <c r="B162" s="62" t="s">
        <v>319</v>
      </c>
      <c r="C162" s="158">
        <v>0</v>
      </c>
      <c r="D162" s="158">
        <v>0</v>
      </c>
      <c r="E162" s="158">
        <v>0</v>
      </c>
      <c r="F162" s="158">
        <v>0</v>
      </c>
      <c r="G162" s="158">
        <v>0</v>
      </c>
      <c r="H162" s="158">
        <v>0</v>
      </c>
      <c r="I162" s="158">
        <v>0</v>
      </c>
      <c r="J162" s="158">
        <v>0</v>
      </c>
      <c r="K162" s="158">
        <v>0</v>
      </c>
      <c r="L162" s="158">
        <v>0</v>
      </c>
      <c r="M162" s="158">
        <v>0</v>
      </c>
      <c r="N162" s="158">
        <v>0</v>
      </c>
      <c r="O162" s="158">
        <v>1</v>
      </c>
      <c r="P162" s="158">
        <v>0</v>
      </c>
      <c r="Q162" s="158">
        <v>0</v>
      </c>
      <c r="R162" s="158">
        <v>1</v>
      </c>
      <c r="S162" s="158">
        <v>0</v>
      </c>
      <c r="T162" s="158">
        <v>0</v>
      </c>
      <c r="U162" s="158">
        <v>2</v>
      </c>
    </row>
    <row r="163" spans="1:21">
      <c r="A163" s="62" t="s">
        <v>732</v>
      </c>
      <c r="B163" s="62" t="s">
        <v>349</v>
      </c>
      <c r="C163" s="158">
        <v>0</v>
      </c>
      <c r="D163" s="158">
        <v>0</v>
      </c>
      <c r="E163" s="158">
        <v>0</v>
      </c>
      <c r="F163" s="158">
        <v>0</v>
      </c>
      <c r="G163" s="158">
        <v>1</v>
      </c>
      <c r="H163" s="158">
        <v>1</v>
      </c>
      <c r="I163" s="158">
        <v>0</v>
      </c>
      <c r="J163" s="158">
        <v>1</v>
      </c>
      <c r="K163" s="158">
        <v>2</v>
      </c>
      <c r="L163" s="158">
        <v>4</v>
      </c>
      <c r="M163" s="158">
        <v>4</v>
      </c>
      <c r="N163" s="158">
        <v>7</v>
      </c>
      <c r="O163" s="158">
        <v>1</v>
      </c>
      <c r="P163" s="158">
        <v>5</v>
      </c>
      <c r="Q163" s="158">
        <v>7</v>
      </c>
      <c r="R163" s="158">
        <v>4</v>
      </c>
      <c r="S163" s="158">
        <v>1</v>
      </c>
      <c r="T163" s="158">
        <v>2</v>
      </c>
      <c r="U163" s="158">
        <v>40</v>
      </c>
    </row>
    <row r="164" spans="1:21">
      <c r="B164" s="62" t="s">
        <v>318</v>
      </c>
      <c r="C164" s="158">
        <v>0</v>
      </c>
      <c r="D164" s="158">
        <v>0</v>
      </c>
      <c r="E164" s="158">
        <v>0</v>
      </c>
      <c r="F164" s="158">
        <v>0</v>
      </c>
      <c r="G164" s="158">
        <v>1</v>
      </c>
      <c r="H164" s="158">
        <v>0</v>
      </c>
      <c r="I164" s="158">
        <v>0</v>
      </c>
      <c r="J164" s="158">
        <v>1</v>
      </c>
      <c r="K164" s="158">
        <v>2</v>
      </c>
      <c r="L164" s="158">
        <v>4</v>
      </c>
      <c r="M164" s="158">
        <v>3</v>
      </c>
      <c r="N164" s="158">
        <v>2</v>
      </c>
      <c r="O164" s="158">
        <v>1</v>
      </c>
      <c r="P164" s="158">
        <v>3</v>
      </c>
      <c r="Q164" s="158">
        <v>4</v>
      </c>
      <c r="R164" s="158">
        <v>3</v>
      </c>
      <c r="S164" s="158">
        <v>1</v>
      </c>
      <c r="T164" s="158">
        <v>1</v>
      </c>
      <c r="U164" s="158">
        <v>26</v>
      </c>
    </row>
    <row r="165" spans="1:21">
      <c r="B165" s="62" t="s">
        <v>319</v>
      </c>
      <c r="C165" s="158">
        <v>0</v>
      </c>
      <c r="D165" s="158">
        <v>0</v>
      </c>
      <c r="E165" s="158">
        <v>0</v>
      </c>
      <c r="F165" s="158">
        <v>0</v>
      </c>
      <c r="G165" s="158">
        <v>0</v>
      </c>
      <c r="H165" s="158">
        <v>1</v>
      </c>
      <c r="I165" s="158">
        <v>0</v>
      </c>
      <c r="J165" s="158">
        <v>0</v>
      </c>
      <c r="K165" s="158">
        <v>0</v>
      </c>
      <c r="L165" s="158">
        <v>0</v>
      </c>
      <c r="M165" s="158">
        <v>1</v>
      </c>
      <c r="N165" s="158">
        <v>5</v>
      </c>
      <c r="O165" s="158">
        <v>0</v>
      </c>
      <c r="P165" s="158">
        <v>2</v>
      </c>
      <c r="Q165" s="158">
        <v>3</v>
      </c>
      <c r="R165" s="158">
        <v>1</v>
      </c>
      <c r="S165" s="158">
        <v>0</v>
      </c>
      <c r="T165" s="158">
        <v>1</v>
      </c>
      <c r="U165" s="158">
        <v>14</v>
      </c>
    </row>
    <row r="166" spans="1:21">
      <c r="A166" s="62" t="s">
        <v>713</v>
      </c>
      <c r="B166" s="62" t="s">
        <v>349</v>
      </c>
      <c r="C166" s="158">
        <v>0</v>
      </c>
      <c r="D166" s="158">
        <v>0</v>
      </c>
      <c r="E166" s="158">
        <v>0</v>
      </c>
      <c r="F166" s="158">
        <v>1</v>
      </c>
      <c r="G166" s="158">
        <v>1</v>
      </c>
      <c r="H166" s="158">
        <v>0</v>
      </c>
      <c r="I166" s="158">
        <v>1</v>
      </c>
      <c r="J166" s="158">
        <v>0</v>
      </c>
      <c r="K166" s="158">
        <v>1</v>
      </c>
      <c r="L166" s="158">
        <v>0</v>
      </c>
      <c r="M166" s="158">
        <v>1</v>
      </c>
      <c r="N166" s="158">
        <v>0</v>
      </c>
      <c r="O166" s="158">
        <v>1</v>
      </c>
      <c r="P166" s="158">
        <v>0</v>
      </c>
      <c r="Q166" s="158">
        <v>0</v>
      </c>
      <c r="R166" s="158">
        <v>0</v>
      </c>
      <c r="S166" s="158">
        <v>0</v>
      </c>
      <c r="T166" s="158">
        <v>0</v>
      </c>
      <c r="U166" s="158">
        <v>6</v>
      </c>
    </row>
    <row r="167" spans="1:21">
      <c r="B167" s="62" t="s">
        <v>318</v>
      </c>
      <c r="C167" s="158">
        <v>0</v>
      </c>
      <c r="D167" s="158">
        <v>0</v>
      </c>
      <c r="E167" s="158">
        <v>0</v>
      </c>
      <c r="F167" s="158">
        <v>1</v>
      </c>
      <c r="G167" s="158">
        <v>0</v>
      </c>
      <c r="H167" s="158">
        <v>0</v>
      </c>
      <c r="I167" s="158">
        <v>0</v>
      </c>
      <c r="J167" s="158">
        <v>0</v>
      </c>
      <c r="K167" s="158">
        <v>1</v>
      </c>
      <c r="L167" s="158">
        <v>0</v>
      </c>
      <c r="M167" s="158">
        <v>0</v>
      </c>
      <c r="N167" s="158">
        <v>0</v>
      </c>
      <c r="O167" s="158">
        <v>1</v>
      </c>
      <c r="P167" s="158">
        <v>0</v>
      </c>
      <c r="Q167" s="158">
        <v>0</v>
      </c>
      <c r="R167" s="158">
        <v>0</v>
      </c>
      <c r="S167" s="158">
        <v>0</v>
      </c>
      <c r="T167" s="158">
        <v>0</v>
      </c>
      <c r="U167" s="158">
        <v>3</v>
      </c>
    </row>
    <row r="168" spans="1:21">
      <c r="B168" s="62" t="s">
        <v>319</v>
      </c>
      <c r="C168" s="158">
        <v>0</v>
      </c>
      <c r="D168" s="158">
        <v>0</v>
      </c>
      <c r="E168" s="158">
        <v>0</v>
      </c>
      <c r="F168" s="158">
        <v>0</v>
      </c>
      <c r="G168" s="158">
        <v>1</v>
      </c>
      <c r="H168" s="158">
        <v>0</v>
      </c>
      <c r="I168" s="158">
        <v>1</v>
      </c>
      <c r="J168" s="158">
        <v>0</v>
      </c>
      <c r="K168" s="158">
        <v>0</v>
      </c>
      <c r="L168" s="158">
        <v>0</v>
      </c>
      <c r="M168" s="158">
        <v>1</v>
      </c>
      <c r="N168" s="158">
        <v>0</v>
      </c>
      <c r="O168" s="158">
        <v>0</v>
      </c>
      <c r="P168" s="158">
        <v>0</v>
      </c>
      <c r="Q168" s="158">
        <v>0</v>
      </c>
      <c r="R168" s="158">
        <v>0</v>
      </c>
      <c r="S168" s="158">
        <v>0</v>
      </c>
      <c r="T168" s="158">
        <v>0</v>
      </c>
      <c r="U168" s="158">
        <v>3</v>
      </c>
    </row>
    <row r="169" spans="1:21">
      <c r="A169" s="62" t="s">
        <v>733</v>
      </c>
      <c r="B169" s="62" t="s">
        <v>349</v>
      </c>
      <c r="C169" s="158">
        <v>0</v>
      </c>
      <c r="D169" s="158">
        <v>0</v>
      </c>
      <c r="E169" s="158">
        <v>0</v>
      </c>
      <c r="F169" s="158">
        <v>1</v>
      </c>
      <c r="G169" s="158">
        <v>0</v>
      </c>
      <c r="H169" s="158">
        <v>0</v>
      </c>
      <c r="I169" s="158">
        <v>0</v>
      </c>
      <c r="J169" s="158">
        <v>0</v>
      </c>
      <c r="K169" s="158">
        <v>0</v>
      </c>
      <c r="L169" s="158">
        <v>1</v>
      </c>
      <c r="M169" s="158">
        <v>2</v>
      </c>
      <c r="N169" s="158">
        <v>0</v>
      </c>
      <c r="O169" s="158">
        <v>0</v>
      </c>
      <c r="P169" s="158">
        <v>2</v>
      </c>
      <c r="Q169" s="158">
        <v>0</v>
      </c>
      <c r="R169" s="158">
        <v>4</v>
      </c>
      <c r="S169" s="158">
        <v>0</v>
      </c>
      <c r="T169" s="158">
        <v>1</v>
      </c>
      <c r="U169" s="158">
        <v>11</v>
      </c>
    </row>
    <row r="170" spans="1:21">
      <c r="B170" s="62" t="s">
        <v>318</v>
      </c>
      <c r="C170" s="158">
        <v>0</v>
      </c>
      <c r="D170" s="158">
        <v>0</v>
      </c>
      <c r="E170" s="158">
        <v>0</v>
      </c>
      <c r="F170" s="158">
        <v>0</v>
      </c>
      <c r="G170" s="158">
        <v>0</v>
      </c>
      <c r="H170" s="158">
        <v>0</v>
      </c>
      <c r="I170" s="158">
        <v>0</v>
      </c>
      <c r="J170" s="158">
        <v>0</v>
      </c>
      <c r="K170" s="158">
        <v>0</v>
      </c>
      <c r="L170" s="158">
        <v>1</v>
      </c>
      <c r="M170" s="158">
        <v>0</v>
      </c>
      <c r="N170" s="158">
        <v>0</v>
      </c>
      <c r="O170" s="158">
        <v>0</v>
      </c>
      <c r="P170" s="158">
        <v>0</v>
      </c>
      <c r="Q170" s="158">
        <v>0</v>
      </c>
      <c r="R170" s="158">
        <v>2</v>
      </c>
      <c r="S170" s="158">
        <v>0</v>
      </c>
      <c r="T170" s="158">
        <v>1</v>
      </c>
      <c r="U170" s="158">
        <v>4</v>
      </c>
    </row>
    <row r="171" spans="1:21">
      <c r="B171" s="62" t="s">
        <v>319</v>
      </c>
      <c r="C171" s="158">
        <v>0</v>
      </c>
      <c r="D171" s="158">
        <v>0</v>
      </c>
      <c r="E171" s="158">
        <v>0</v>
      </c>
      <c r="F171" s="158">
        <v>1</v>
      </c>
      <c r="G171" s="158">
        <v>0</v>
      </c>
      <c r="H171" s="158">
        <v>0</v>
      </c>
      <c r="I171" s="158">
        <v>0</v>
      </c>
      <c r="J171" s="158">
        <v>0</v>
      </c>
      <c r="K171" s="158">
        <v>0</v>
      </c>
      <c r="L171" s="158">
        <v>0</v>
      </c>
      <c r="M171" s="158">
        <v>2</v>
      </c>
      <c r="N171" s="158">
        <v>0</v>
      </c>
      <c r="O171" s="158">
        <v>0</v>
      </c>
      <c r="P171" s="158">
        <v>2</v>
      </c>
      <c r="Q171" s="158">
        <v>0</v>
      </c>
      <c r="R171" s="158">
        <v>2</v>
      </c>
      <c r="S171" s="158">
        <v>0</v>
      </c>
      <c r="T171" s="158">
        <v>0</v>
      </c>
      <c r="U171" s="158">
        <v>7</v>
      </c>
    </row>
    <row r="172" spans="1:21">
      <c r="A172" s="62" t="s">
        <v>715</v>
      </c>
      <c r="B172" s="62" t="s">
        <v>349</v>
      </c>
      <c r="C172" s="158">
        <v>0</v>
      </c>
      <c r="D172" s="158">
        <v>0</v>
      </c>
      <c r="E172" s="158">
        <v>0</v>
      </c>
      <c r="F172" s="158">
        <v>0</v>
      </c>
      <c r="G172" s="158">
        <v>0</v>
      </c>
      <c r="H172" s="158">
        <v>0</v>
      </c>
      <c r="I172" s="158">
        <v>0</v>
      </c>
      <c r="J172" s="158">
        <v>0</v>
      </c>
      <c r="K172" s="158">
        <v>0</v>
      </c>
      <c r="L172" s="158">
        <v>0</v>
      </c>
      <c r="M172" s="158">
        <v>2</v>
      </c>
      <c r="N172" s="158">
        <v>0</v>
      </c>
      <c r="O172" s="158">
        <v>0</v>
      </c>
      <c r="P172" s="158">
        <v>0</v>
      </c>
      <c r="Q172" s="158">
        <v>0</v>
      </c>
      <c r="R172" s="158">
        <v>0</v>
      </c>
      <c r="S172" s="158">
        <v>0</v>
      </c>
      <c r="T172" s="158">
        <v>0</v>
      </c>
      <c r="U172" s="158">
        <v>2</v>
      </c>
    </row>
    <row r="173" spans="1:21">
      <c r="B173" s="62" t="s">
        <v>318</v>
      </c>
      <c r="C173" s="158">
        <v>0</v>
      </c>
      <c r="D173" s="158">
        <v>0</v>
      </c>
      <c r="E173" s="158">
        <v>0</v>
      </c>
      <c r="F173" s="158">
        <v>0</v>
      </c>
      <c r="G173" s="158">
        <v>0</v>
      </c>
      <c r="H173" s="158">
        <v>0</v>
      </c>
      <c r="I173" s="158">
        <v>0</v>
      </c>
      <c r="J173" s="158">
        <v>0</v>
      </c>
      <c r="K173" s="158">
        <v>0</v>
      </c>
      <c r="L173" s="158">
        <v>0</v>
      </c>
      <c r="M173" s="158">
        <v>2</v>
      </c>
      <c r="N173" s="158">
        <v>0</v>
      </c>
      <c r="O173" s="158">
        <v>0</v>
      </c>
      <c r="P173" s="158">
        <v>0</v>
      </c>
      <c r="Q173" s="158">
        <v>0</v>
      </c>
      <c r="R173" s="158">
        <v>0</v>
      </c>
      <c r="S173" s="158">
        <v>0</v>
      </c>
      <c r="T173" s="158">
        <v>0</v>
      </c>
      <c r="U173" s="158">
        <v>2</v>
      </c>
    </row>
    <row r="174" spans="1:21">
      <c r="A174" s="62" t="s">
        <v>716</v>
      </c>
      <c r="B174" s="62" t="s">
        <v>349</v>
      </c>
      <c r="C174" s="158">
        <v>0</v>
      </c>
      <c r="D174" s="158">
        <v>0</v>
      </c>
      <c r="E174" s="158">
        <v>0</v>
      </c>
      <c r="F174" s="158">
        <v>0</v>
      </c>
      <c r="G174" s="158">
        <v>0</v>
      </c>
      <c r="H174" s="158">
        <v>0</v>
      </c>
      <c r="I174" s="158">
        <v>0</v>
      </c>
      <c r="J174" s="158">
        <v>1</v>
      </c>
      <c r="K174" s="158">
        <v>1</v>
      </c>
      <c r="L174" s="158">
        <v>4</v>
      </c>
      <c r="M174" s="158">
        <v>5</v>
      </c>
      <c r="N174" s="158">
        <v>3</v>
      </c>
      <c r="O174" s="158">
        <v>4</v>
      </c>
      <c r="P174" s="158">
        <v>6</v>
      </c>
      <c r="Q174" s="158">
        <v>7</v>
      </c>
      <c r="R174" s="158">
        <v>6</v>
      </c>
      <c r="S174" s="158">
        <v>1</v>
      </c>
      <c r="T174" s="158">
        <v>1</v>
      </c>
      <c r="U174" s="158">
        <v>39</v>
      </c>
    </row>
    <row r="175" spans="1:21">
      <c r="B175" s="62" t="s">
        <v>318</v>
      </c>
      <c r="C175" s="158">
        <v>0</v>
      </c>
      <c r="D175" s="158">
        <v>0</v>
      </c>
      <c r="E175" s="158">
        <v>0</v>
      </c>
      <c r="F175" s="158">
        <v>0</v>
      </c>
      <c r="G175" s="158">
        <v>0</v>
      </c>
      <c r="H175" s="158">
        <v>0</v>
      </c>
      <c r="I175" s="158">
        <v>0</v>
      </c>
      <c r="J175" s="158">
        <v>1</v>
      </c>
      <c r="K175" s="158">
        <v>1</v>
      </c>
      <c r="L175" s="158">
        <v>2</v>
      </c>
      <c r="M175" s="158">
        <v>1</v>
      </c>
      <c r="N175" s="158">
        <v>2</v>
      </c>
      <c r="O175" s="158">
        <v>3</v>
      </c>
      <c r="P175" s="158">
        <v>3</v>
      </c>
      <c r="Q175" s="158">
        <v>5</v>
      </c>
      <c r="R175" s="158">
        <v>4</v>
      </c>
      <c r="S175" s="158">
        <v>1</v>
      </c>
      <c r="T175" s="158">
        <v>1</v>
      </c>
      <c r="U175" s="158">
        <v>24</v>
      </c>
    </row>
    <row r="176" spans="1:21">
      <c r="B176" s="62" t="s">
        <v>319</v>
      </c>
      <c r="C176" s="158">
        <v>0</v>
      </c>
      <c r="D176" s="158">
        <v>0</v>
      </c>
      <c r="E176" s="158">
        <v>0</v>
      </c>
      <c r="F176" s="158">
        <v>0</v>
      </c>
      <c r="G176" s="158">
        <v>0</v>
      </c>
      <c r="H176" s="158">
        <v>0</v>
      </c>
      <c r="I176" s="158">
        <v>0</v>
      </c>
      <c r="J176" s="158">
        <v>0</v>
      </c>
      <c r="K176" s="158">
        <v>0</v>
      </c>
      <c r="L176" s="158">
        <v>2</v>
      </c>
      <c r="M176" s="158">
        <v>4</v>
      </c>
      <c r="N176" s="158">
        <v>1</v>
      </c>
      <c r="O176" s="158">
        <v>1</v>
      </c>
      <c r="P176" s="158">
        <v>3</v>
      </c>
      <c r="Q176" s="158">
        <v>2</v>
      </c>
      <c r="R176" s="158">
        <v>2</v>
      </c>
      <c r="S176" s="158">
        <v>0</v>
      </c>
      <c r="T176" s="158">
        <v>0</v>
      </c>
      <c r="U176" s="158">
        <v>15</v>
      </c>
    </row>
    <row r="177" spans="1:21">
      <c r="A177" s="62" t="s">
        <v>717</v>
      </c>
      <c r="B177" s="62" t="s">
        <v>349</v>
      </c>
      <c r="C177" s="158">
        <v>2</v>
      </c>
      <c r="D177" s="158">
        <v>1</v>
      </c>
      <c r="E177" s="158">
        <v>2</v>
      </c>
      <c r="F177" s="158">
        <v>1</v>
      </c>
      <c r="G177" s="158">
        <v>1</v>
      </c>
      <c r="H177" s="158">
        <v>0</v>
      </c>
      <c r="I177" s="158">
        <v>1</v>
      </c>
      <c r="J177" s="158">
        <v>0</v>
      </c>
      <c r="K177" s="158">
        <v>0</v>
      </c>
      <c r="L177" s="158">
        <v>0</v>
      </c>
      <c r="M177" s="158">
        <v>5</v>
      </c>
      <c r="N177" s="158">
        <v>1</v>
      </c>
      <c r="O177" s="158">
        <v>4</v>
      </c>
      <c r="P177" s="158">
        <v>5</v>
      </c>
      <c r="Q177" s="158">
        <v>1</v>
      </c>
      <c r="R177" s="158">
        <v>0</v>
      </c>
      <c r="S177" s="158">
        <v>1</v>
      </c>
      <c r="T177" s="158">
        <v>1</v>
      </c>
      <c r="U177" s="158">
        <v>26</v>
      </c>
    </row>
    <row r="178" spans="1:21">
      <c r="B178" s="62" t="s">
        <v>318</v>
      </c>
      <c r="C178" s="158">
        <v>1</v>
      </c>
      <c r="D178" s="158">
        <v>0</v>
      </c>
      <c r="E178" s="158">
        <v>2</v>
      </c>
      <c r="F178" s="158">
        <v>1</v>
      </c>
      <c r="G178" s="158">
        <v>1</v>
      </c>
      <c r="H178" s="158">
        <v>0</v>
      </c>
      <c r="I178" s="158">
        <v>0</v>
      </c>
      <c r="J178" s="158">
        <v>0</v>
      </c>
      <c r="K178" s="158">
        <v>0</v>
      </c>
      <c r="L178" s="158">
        <v>0</v>
      </c>
      <c r="M178" s="158">
        <v>2</v>
      </c>
      <c r="N178" s="158">
        <v>0</v>
      </c>
      <c r="O178" s="158">
        <v>3</v>
      </c>
      <c r="P178" s="158">
        <v>4</v>
      </c>
      <c r="Q178" s="158">
        <v>0</v>
      </c>
      <c r="R178" s="158">
        <v>0</v>
      </c>
      <c r="S178" s="158">
        <v>1</v>
      </c>
      <c r="T178" s="158">
        <v>1</v>
      </c>
      <c r="U178" s="158">
        <v>16</v>
      </c>
    </row>
    <row r="179" spans="1:21">
      <c r="B179" s="62" t="s">
        <v>319</v>
      </c>
      <c r="C179" s="158">
        <v>1</v>
      </c>
      <c r="D179" s="158">
        <v>1</v>
      </c>
      <c r="E179" s="158">
        <v>0</v>
      </c>
      <c r="F179" s="158">
        <v>0</v>
      </c>
      <c r="G179" s="158">
        <v>0</v>
      </c>
      <c r="H179" s="158">
        <v>0</v>
      </c>
      <c r="I179" s="158">
        <v>1</v>
      </c>
      <c r="J179" s="158">
        <v>0</v>
      </c>
      <c r="K179" s="158">
        <v>0</v>
      </c>
      <c r="L179" s="158">
        <v>0</v>
      </c>
      <c r="M179" s="158">
        <v>3</v>
      </c>
      <c r="N179" s="158">
        <v>1</v>
      </c>
      <c r="O179" s="158">
        <v>1</v>
      </c>
      <c r="P179" s="158">
        <v>1</v>
      </c>
      <c r="Q179" s="158">
        <v>1</v>
      </c>
      <c r="R179" s="158">
        <v>0</v>
      </c>
      <c r="S179" s="158">
        <v>0</v>
      </c>
      <c r="T179" s="158">
        <v>0</v>
      </c>
      <c r="U179" s="158">
        <v>10</v>
      </c>
    </row>
    <row r="180" spans="1:21">
      <c r="A180" s="62" t="s">
        <v>718</v>
      </c>
      <c r="B180" s="62" t="s">
        <v>349</v>
      </c>
      <c r="C180" s="158">
        <v>0</v>
      </c>
      <c r="D180" s="158">
        <v>0</v>
      </c>
      <c r="E180" s="158">
        <v>1</v>
      </c>
      <c r="F180" s="158">
        <v>2</v>
      </c>
      <c r="G180" s="158">
        <v>2</v>
      </c>
      <c r="H180" s="158">
        <v>0</v>
      </c>
      <c r="I180" s="158">
        <v>3</v>
      </c>
      <c r="J180" s="158">
        <v>2</v>
      </c>
      <c r="K180" s="158">
        <v>1</v>
      </c>
      <c r="L180" s="158">
        <v>1</v>
      </c>
      <c r="M180" s="158">
        <v>1</v>
      </c>
      <c r="N180" s="158">
        <v>3</v>
      </c>
      <c r="O180" s="158">
        <v>3</v>
      </c>
      <c r="P180" s="158">
        <v>3</v>
      </c>
      <c r="Q180" s="158">
        <v>0</v>
      </c>
      <c r="R180" s="158">
        <v>2</v>
      </c>
      <c r="S180" s="158">
        <v>2</v>
      </c>
      <c r="T180" s="158">
        <v>0</v>
      </c>
      <c r="U180" s="158">
        <v>26</v>
      </c>
    </row>
    <row r="181" spans="1:21">
      <c r="B181" s="62" t="s">
        <v>318</v>
      </c>
      <c r="C181" s="158">
        <v>0</v>
      </c>
      <c r="D181" s="158">
        <v>0</v>
      </c>
      <c r="E181" s="158">
        <v>1</v>
      </c>
      <c r="F181" s="158">
        <v>1</v>
      </c>
      <c r="G181" s="158">
        <v>0</v>
      </c>
      <c r="H181" s="158">
        <v>0</v>
      </c>
      <c r="I181" s="158">
        <v>2</v>
      </c>
      <c r="J181" s="158">
        <v>1</v>
      </c>
      <c r="K181" s="158">
        <v>1</v>
      </c>
      <c r="L181" s="158">
        <v>0</v>
      </c>
      <c r="M181" s="158">
        <v>1</v>
      </c>
      <c r="N181" s="158">
        <v>2</v>
      </c>
      <c r="O181" s="158">
        <v>0</v>
      </c>
      <c r="P181" s="158">
        <v>0</v>
      </c>
      <c r="Q181" s="158">
        <v>0</v>
      </c>
      <c r="R181" s="158">
        <v>1</v>
      </c>
      <c r="S181" s="158">
        <v>0</v>
      </c>
      <c r="T181" s="158">
        <v>0</v>
      </c>
      <c r="U181" s="158">
        <v>10</v>
      </c>
    </row>
    <row r="182" spans="1:21">
      <c r="B182" s="62" t="s">
        <v>319</v>
      </c>
      <c r="C182" s="158">
        <v>0</v>
      </c>
      <c r="D182" s="158">
        <v>0</v>
      </c>
      <c r="E182" s="158">
        <v>0</v>
      </c>
      <c r="F182" s="158">
        <v>1</v>
      </c>
      <c r="G182" s="158">
        <v>2</v>
      </c>
      <c r="H182" s="158">
        <v>0</v>
      </c>
      <c r="I182" s="158">
        <v>1</v>
      </c>
      <c r="J182" s="158">
        <v>1</v>
      </c>
      <c r="K182" s="158">
        <v>0</v>
      </c>
      <c r="L182" s="158">
        <v>1</v>
      </c>
      <c r="M182" s="158">
        <v>0</v>
      </c>
      <c r="N182" s="158">
        <v>1</v>
      </c>
      <c r="O182" s="158">
        <v>3</v>
      </c>
      <c r="P182" s="158">
        <v>3</v>
      </c>
      <c r="Q182" s="158">
        <v>0</v>
      </c>
      <c r="R182" s="158">
        <v>1</v>
      </c>
      <c r="S182" s="158">
        <v>2</v>
      </c>
      <c r="T182" s="158">
        <v>0</v>
      </c>
      <c r="U182" s="158">
        <v>16</v>
      </c>
    </row>
    <row r="183" spans="1:21">
      <c r="A183" s="62" t="s">
        <v>719</v>
      </c>
      <c r="B183" s="62" t="s">
        <v>349</v>
      </c>
      <c r="C183" s="174">
        <v>1</v>
      </c>
      <c r="D183" s="174">
        <v>0</v>
      </c>
      <c r="E183" s="174">
        <v>0</v>
      </c>
      <c r="F183" s="174">
        <v>0</v>
      </c>
      <c r="G183" s="174">
        <v>0</v>
      </c>
      <c r="H183" s="174">
        <v>0</v>
      </c>
      <c r="I183" s="174">
        <v>0</v>
      </c>
      <c r="J183" s="174">
        <v>0</v>
      </c>
      <c r="K183" s="174">
        <v>0</v>
      </c>
      <c r="L183" s="174">
        <v>0</v>
      </c>
      <c r="M183" s="174">
        <v>1</v>
      </c>
      <c r="N183" s="174">
        <v>0</v>
      </c>
      <c r="O183" s="174">
        <v>0</v>
      </c>
      <c r="P183" s="174">
        <v>0</v>
      </c>
      <c r="Q183" s="174">
        <v>0</v>
      </c>
      <c r="R183" s="174">
        <v>0</v>
      </c>
      <c r="S183" s="174">
        <v>0</v>
      </c>
      <c r="T183" s="174">
        <v>0</v>
      </c>
      <c r="U183" s="174">
        <v>2</v>
      </c>
    </row>
    <row r="184" spans="1:21">
      <c r="B184" s="62" t="s">
        <v>318</v>
      </c>
      <c r="C184" s="174">
        <v>1</v>
      </c>
      <c r="D184" s="174">
        <v>0</v>
      </c>
      <c r="E184" s="174">
        <v>0</v>
      </c>
      <c r="F184" s="174">
        <v>0</v>
      </c>
      <c r="G184" s="174">
        <v>0</v>
      </c>
      <c r="H184" s="174">
        <v>0</v>
      </c>
      <c r="I184" s="174">
        <v>0</v>
      </c>
      <c r="J184" s="174">
        <v>0</v>
      </c>
      <c r="K184" s="174">
        <v>0</v>
      </c>
      <c r="L184" s="174">
        <v>0</v>
      </c>
      <c r="M184" s="174">
        <v>1</v>
      </c>
      <c r="N184" s="174">
        <v>0</v>
      </c>
      <c r="O184" s="174">
        <v>0</v>
      </c>
      <c r="P184" s="174">
        <v>0</v>
      </c>
      <c r="Q184" s="174">
        <v>0</v>
      </c>
      <c r="R184" s="174">
        <v>0</v>
      </c>
      <c r="S184" s="174">
        <v>0</v>
      </c>
      <c r="T184" s="174">
        <v>0</v>
      </c>
      <c r="U184" s="174">
        <v>2</v>
      </c>
    </row>
    <row r="185" spans="1:21">
      <c r="A185" s="62" t="s">
        <v>720</v>
      </c>
      <c r="B185" s="62" t="s">
        <v>349</v>
      </c>
      <c r="C185" s="174">
        <v>1</v>
      </c>
      <c r="D185" s="174">
        <v>0</v>
      </c>
      <c r="E185" s="174">
        <v>0</v>
      </c>
      <c r="F185" s="174">
        <v>0</v>
      </c>
      <c r="G185" s="174">
        <v>1</v>
      </c>
      <c r="H185" s="174">
        <v>0</v>
      </c>
      <c r="I185" s="174">
        <v>0</v>
      </c>
      <c r="J185" s="174">
        <v>0</v>
      </c>
      <c r="K185" s="174">
        <v>0</v>
      </c>
      <c r="L185" s="174">
        <v>0</v>
      </c>
      <c r="M185" s="174">
        <v>1</v>
      </c>
      <c r="N185" s="174">
        <v>0</v>
      </c>
      <c r="O185" s="174">
        <v>0</v>
      </c>
      <c r="P185" s="174">
        <v>1</v>
      </c>
      <c r="Q185" s="174">
        <v>1</v>
      </c>
      <c r="R185" s="174">
        <v>0</v>
      </c>
      <c r="S185" s="174">
        <v>0</v>
      </c>
      <c r="T185" s="174">
        <v>0</v>
      </c>
      <c r="U185" s="174">
        <v>5</v>
      </c>
    </row>
    <row r="186" spans="1:21">
      <c r="B186" s="62" t="s">
        <v>318</v>
      </c>
      <c r="C186" s="174">
        <v>1</v>
      </c>
      <c r="D186" s="174">
        <v>0</v>
      </c>
      <c r="E186" s="174">
        <v>0</v>
      </c>
      <c r="F186" s="174">
        <v>0</v>
      </c>
      <c r="G186" s="174">
        <v>0</v>
      </c>
      <c r="H186" s="174">
        <v>0</v>
      </c>
      <c r="I186" s="174">
        <v>0</v>
      </c>
      <c r="J186" s="174">
        <v>0</v>
      </c>
      <c r="K186" s="174">
        <v>0</v>
      </c>
      <c r="L186" s="174">
        <v>0</v>
      </c>
      <c r="M186" s="174">
        <v>1</v>
      </c>
      <c r="N186" s="174">
        <v>0</v>
      </c>
      <c r="O186" s="174">
        <v>0</v>
      </c>
      <c r="P186" s="174">
        <v>1</v>
      </c>
      <c r="Q186" s="174">
        <v>0</v>
      </c>
      <c r="R186" s="174">
        <v>0</v>
      </c>
      <c r="S186" s="174">
        <v>0</v>
      </c>
      <c r="T186" s="174">
        <v>0</v>
      </c>
      <c r="U186" s="174">
        <v>3</v>
      </c>
    </row>
    <row r="187" spans="1:21">
      <c r="B187" s="62" t="s">
        <v>319</v>
      </c>
      <c r="C187" s="174">
        <v>0</v>
      </c>
      <c r="D187" s="174">
        <v>0</v>
      </c>
      <c r="E187" s="174">
        <v>0</v>
      </c>
      <c r="F187" s="174">
        <v>0</v>
      </c>
      <c r="G187" s="174">
        <v>1</v>
      </c>
      <c r="H187" s="174">
        <v>0</v>
      </c>
      <c r="I187" s="174">
        <v>0</v>
      </c>
      <c r="J187" s="174">
        <v>0</v>
      </c>
      <c r="K187" s="174">
        <v>0</v>
      </c>
      <c r="L187" s="174">
        <v>0</v>
      </c>
      <c r="M187" s="174">
        <v>0</v>
      </c>
      <c r="N187" s="174">
        <v>0</v>
      </c>
      <c r="O187" s="174">
        <v>0</v>
      </c>
      <c r="P187" s="174">
        <v>0</v>
      </c>
      <c r="Q187" s="174">
        <v>1</v>
      </c>
      <c r="R187" s="174">
        <v>0</v>
      </c>
      <c r="S187" s="174">
        <v>0</v>
      </c>
      <c r="T187" s="174">
        <v>0</v>
      </c>
      <c r="U187" s="174">
        <v>2</v>
      </c>
    </row>
    <row r="188" spans="1:21">
      <c r="A188" s="62" t="s">
        <v>723</v>
      </c>
      <c r="B188" s="62" t="s">
        <v>349</v>
      </c>
      <c r="C188" s="174">
        <v>0</v>
      </c>
      <c r="D188" s="174">
        <v>0</v>
      </c>
      <c r="E188" s="174">
        <v>0</v>
      </c>
      <c r="F188" s="174">
        <v>0</v>
      </c>
      <c r="G188" s="174">
        <v>0</v>
      </c>
      <c r="H188" s="174">
        <v>0</v>
      </c>
      <c r="I188" s="174">
        <v>0</v>
      </c>
      <c r="J188" s="174">
        <v>0</v>
      </c>
      <c r="K188" s="174">
        <v>1</v>
      </c>
      <c r="L188" s="174">
        <v>0</v>
      </c>
      <c r="M188" s="174">
        <v>1</v>
      </c>
      <c r="N188" s="174">
        <v>0</v>
      </c>
      <c r="O188" s="174">
        <v>1</v>
      </c>
      <c r="P188" s="174">
        <v>1</v>
      </c>
      <c r="Q188" s="174">
        <v>1</v>
      </c>
      <c r="R188" s="174">
        <v>1</v>
      </c>
      <c r="S188" s="174">
        <v>0</v>
      </c>
      <c r="T188" s="174">
        <v>1</v>
      </c>
      <c r="U188" s="174">
        <v>7</v>
      </c>
    </row>
    <row r="189" spans="1:21">
      <c r="B189" s="62" t="s">
        <v>318</v>
      </c>
      <c r="C189" s="174">
        <v>0</v>
      </c>
      <c r="D189" s="174">
        <v>0</v>
      </c>
      <c r="E189" s="174">
        <v>0</v>
      </c>
      <c r="F189" s="174">
        <v>0</v>
      </c>
      <c r="G189" s="174">
        <v>0</v>
      </c>
      <c r="H189" s="174">
        <v>0</v>
      </c>
      <c r="I189" s="174">
        <v>0</v>
      </c>
      <c r="J189" s="174">
        <v>0</v>
      </c>
      <c r="K189" s="174">
        <v>1</v>
      </c>
      <c r="L189" s="174">
        <v>0</v>
      </c>
      <c r="M189" s="174">
        <v>0</v>
      </c>
      <c r="N189" s="174">
        <v>0</v>
      </c>
      <c r="O189" s="174">
        <v>1</v>
      </c>
      <c r="P189" s="174">
        <v>0</v>
      </c>
      <c r="Q189" s="174">
        <v>1</v>
      </c>
      <c r="R189" s="174">
        <v>1</v>
      </c>
      <c r="S189" s="174">
        <v>0</v>
      </c>
      <c r="T189" s="174">
        <v>0</v>
      </c>
      <c r="U189" s="174">
        <v>4</v>
      </c>
    </row>
    <row r="190" spans="1:21">
      <c r="B190" s="62" t="s">
        <v>319</v>
      </c>
      <c r="C190" s="174">
        <v>0</v>
      </c>
      <c r="D190" s="174">
        <v>0</v>
      </c>
      <c r="E190" s="174">
        <v>0</v>
      </c>
      <c r="F190" s="174">
        <v>0</v>
      </c>
      <c r="G190" s="174">
        <v>0</v>
      </c>
      <c r="H190" s="174">
        <v>0</v>
      </c>
      <c r="I190" s="174">
        <v>0</v>
      </c>
      <c r="J190" s="174">
        <v>0</v>
      </c>
      <c r="K190" s="174">
        <v>0</v>
      </c>
      <c r="L190" s="174">
        <v>0</v>
      </c>
      <c r="M190" s="174">
        <v>1</v>
      </c>
      <c r="N190" s="174">
        <v>0</v>
      </c>
      <c r="O190" s="174">
        <v>0</v>
      </c>
      <c r="P190" s="174">
        <v>1</v>
      </c>
      <c r="Q190" s="174">
        <v>0</v>
      </c>
      <c r="R190" s="174">
        <v>0</v>
      </c>
      <c r="S190" s="174">
        <v>0</v>
      </c>
      <c r="T190" s="174">
        <v>1</v>
      </c>
      <c r="U190" s="174">
        <v>3</v>
      </c>
    </row>
    <row r="191" spans="1:21">
      <c r="A191" s="62" t="s">
        <v>724</v>
      </c>
      <c r="B191" s="62" t="s">
        <v>349</v>
      </c>
      <c r="C191" s="174">
        <v>0</v>
      </c>
      <c r="D191" s="174">
        <v>0</v>
      </c>
      <c r="E191" s="174">
        <v>0</v>
      </c>
      <c r="F191" s="174">
        <v>0</v>
      </c>
      <c r="G191" s="174">
        <v>0</v>
      </c>
      <c r="H191" s="174">
        <v>0</v>
      </c>
      <c r="I191" s="174">
        <v>0</v>
      </c>
      <c r="J191" s="174">
        <v>0</v>
      </c>
      <c r="K191" s="174">
        <v>0</v>
      </c>
      <c r="L191" s="174">
        <v>0</v>
      </c>
      <c r="M191" s="174">
        <v>0</v>
      </c>
      <c r="N191" s="174">
        <v>1</v>
      </c>
      <c r="O191" s="174">
        <v>0</v>
      </c>
      <c r="P191" s="174">
        <v>0</v>
      </c>
      <c r="Q191" s="174">
        <v>2</v>
      </c>
      <c r="R191" s="174">
        <v>2</v>
      </c>
      <c r="S191" s="174">
        <v>0</v>
      </c>
      <c r="T191" s="174">
        <v>1</v>
      </c>
      <c r="U191" s="174">
        <v>6</v>
      </c>
    </row>
    <row r="192" spans="1:21">
      <c r="B192" s="62" t="s">
        <v>318</v>
      </c>
      <c r="C192" s="174">
        <v>0</v>
      </c>
      <c r="D192" s="174">
        <v>0</v>
      </c>
      <c r="E192" s="174">
        <v>0</v>
      </c>
      <c r="F192" s="174">
        <v>0</v>
      </c>
      <c r="G192" s="174">
        <v>0</v>
      </c>
      <c r="H192" s="174">
        <v>0</v>
      </c>
      <c r="I192" s="174">
        <v>0</v>
      </c>
      <c r="J192" s="174">
        <v>0</v>
      </c>
      <c r="K192" s="174">
        <v>0</v>
      </c>
      <c r="L192" s="174">
        <v>0</v>
      </c>
      <c r="M192" s="174">
        <v>0</v>
      </c>
      <c r="N192" s="174">
        <v>1</v>
      </c>
      <c r="O192" s="174">
        <v>0</v>
      </c>
      <c r="P192" s="174">
        <v>0</v>
      </c>
      <c r="Q192" s="174">
        <v>1</v>
      </c>
      <c r="R192" s="174">
        <v>2</v>
      </c>
      <c r="S192" s="174">
        <v>0</v>
      </c>
      <c r="T192" s="174">
        <v>0</v>
      </c>
      <c r="U192" s="174">
        <v>4</v>
      </c>
    </row>
    <row r="193" spans="1:21">
      <c r="B193" s="62" t="s">
        <v>319</v>
      </c>
      <c r="C193" s="174">
        <v>0</v>
      </c>
      <c r="D193" s="174">
        <v>0</v>
      </c>
      <c r="E193" s="174">
        <v>0</v>
      </c>
      <c r="F193" s="174">
        <v>0</v>
      </c>
      <c r="G193" s="174">
        <v>0</v>
      </c>
      <c r="H193" s="174">
        <v>0</v>
      </c>
      <c r="I193" s="174">
        <v>0</v>
      </c>
      <c r="J193" s="174">
        <v>0</v>
      </c>
      <c r="K193" s="174">
        <v>0</v>
      </c>
      <c r="L193" s="174">
        <v>0</v>
      </c>
      <c r="M193" s="174">
        <v>0</v>
      </c>
      <c r="N193" s="174">
        <v>0</v>
      </c>
      <c r="O193" s="174">
        <v>0</v>
      </c>
      <c r="P193" s="174">
        <v>0</v>
      </c>
      <c r="Q193" s="174">
        <v>1</v>
      </c>
      <c r="R193" s="174">
        <v>0</v>
      </c>
      <c r="S193" s="174">
        <v>0</v>
      </c>
      <c r="T193" s="174">
        <v>1</v>
      </c>
      <c r="U193" s="174">
        <v>2</v>
      </c>
    </row>
    <row r="194" spans="1:21">
      <c r="A194" s="62" t="s">
        <v>725</v>
      </c>
      <c r="B194" s="62" t="s">
        <v>349</v>
      </c>
      <c r="C194" s="174">
        <v>1</v>
      </c>
      <c r="D194" s="174">
        <v>0</v>
      </c>
      <c r="E194" s="174">
        <v>0</v>
      </c>
      <c r="F194" s="174">
        <v>0</v>
      </c>
      <c r="G194" s="174">
        <v>0</v>
      </c>
      <c r="H194" s="174">
        <v>0</v>
      </c>
      <c r="I194" s="174">
        <v>0</v>
      </c>
      <c r="J194" s="174">
        <v>0</v>
      </c>
      <c r="K194" s="174">
        <v>0</v>
      </c>
      <c r="L194" s="174">
        <v>0</v>
      </c>
      <c r="M194" s="174">
        <v>0</v>
      </c>
      <c r="N194" s="174">
        <v>1</v>
      </c>
      <c r="O194" s="174">
        <v>1</v>
      </c>
      <c r="P194" s="174">
        <v>0</v>
      </c>
      <c r="Q194" s="174">
        <v>1</v>
      </c>
      <c r="R194" s="174">
        <v>0</v>
      </c>
      <c r="S194" s="174">
        <v>1</v>
      </c>
      <c r="T194" s="174">
        <v>0</v>
      </c>
      <c r="U194" s="174">
        <v>5</v>
      </c>
    </row>
    <row r="195" spans="1:21">
      <c r="B195" s="62" t="s">
        <v>318</v>
      </c>
      <c r="C195" s="174">
        <v>1</v>
      </c>
      <c r="D195" s="174">
        <v>0</v>
      </c>
      <c r="E195" s="174">
        <v>0</v>
      </c>
      <c r="F195" s="174">
        <v>0</v>
      </c>
      <c r="G195" s="174">
        <v>0</v>
      </c>
      <c r="H195" s="174">
        <v>0</v>
      </c>
      <c r="I195" s="174">
        <v>0</v>
      </c>
      <c r="J195" s="174">
        <v>0</v>
      </c>
      <c r="K195" s="174">
        <v>0</v>
      </c>
      <c r="L195" s="174">
        <v>0</v>
      </c>
      <c r="M195" s="174">
        <v>0</v>
      </c>
      <c r="N195" s="174">
        <v>1</v>
      </c>
      <c r="O195" s="174">
        <v>1</v>
      </c>
      <c r="P195" s="174">
        <v>0</v>
      </c>
      <c r="Q195" s="174">
        <v>1</v>
      </c>
      <c r="R195" s="174">
        <v>0</v>
      </c>
      <c r="S195" s="174">
        <v>1</v>
      </c>
      <c r="T195" s="174">
        <v>0</v>
      </c>
      <c r="U195" s="174">
        <v>5</v>
      </c>
    </row>
    <row r="196" spans="1:21">
      <c r="A196" s="229" t="s">
        <v>1062</v>
      </c>
      <c r="B196" s="229" t="s">
        <v>349</v>
      </c>
      <c r="C196" s="252">
        <v>12</v>
      </c>
      <c r="D196" s="252">
        <v>5</v>
      </c>
      <c r="E196" s="252">
        <v>11</v>
      </c>
      <c r="F196" s="252">
        <v>11</v>
      </c>
      <c r="G196" s="252">
        <v>18</v>
      </c>
      <c r="H196" s="252">
        <v>25</v>
      </c>
      <c r="I196" s="252">
        <v>42</v>
      </c>
      <c r="J196" s="252">
        <v>58</v>
      </c>
      <c r="K196" s="252">
        <v>102</v>
      </c>
      <c r="L196" s="252">
        <v>153</v>
      </c>
      <c r="M196" s="252">
        <v>238</v>
      </c>
      <c r="N196" s="252">
        <v>266</v>
      </c>
      <c r="O196" s="252">
        <v>271</v>
      </c>
      <c r="P196" s="252">
        <v>252</v>
      </c>
      <c r="Q196" s="252">
        <v>218</v>
      </c>
      <c r="R196" s="252">
        <v>168</v>
      </c>
      <c r="S196" s="252">
        <v>95</v>
      </c>
      <c r="T196" s="252">
        <v>46</v>
      </c>
      <c r="U196" s="252">
        <v>1991</v>
      </c>
    </row>
    <row r="197" spans="1:21">
      <c r="A197" s="204"/>
      <c r="B197" s="204" t="s">
        <v>318</v>
      </c>
      <c r="C197" s="253">
        <v>7</v>
      </c>
      <c r="D197" s="253">
        <v>0</v>
      </c>
      <c r="E197" s="253">
        <v>5</v>
      </c>
      <c r="F197" s="253">
        <v>8</v>
      </c>
      <c r="G197" s="253">
        <v>9</v>
      </c>
      <c r="H197" s="253">
        <v>10</v>
      </c>
      <c r="I197" s="253">
        <v>11</v>
      </c>
      <c r="J197" s="253">
        <v>14</v>
      </c>
      <c r="K197" s="253">
        <v>35</v>
      </c>
      <c r="L197" s="253">
        <v>47</v>
      </c>
      <c r="M197" s="253">
        <v>87</v>
      </c>
      <c r="N197" s="253">
        <v>114</v>
      </c>
      <c r="O197" s="253">
        <v>121</v>
      </c>
      <c r="P197" s="253">
        <v>127</v>
      </c>
      <c r="Q197" s="253">
        <v>117</v>
      </c>
      <c r="R197" s="253">
        <v>87</v>
      </c>
      <c r="S197" s="253">
        <v>44</v>
      </c>
      <c r="T197" s="253">
        <v>16</v>
      </c>
      <c r="U197" s="253">
        <v>859</v>
      </c>
    </row>
    <row r="198" spans="1:21">
      <c r="A198" s="232"/>
      <c r="B198" s="232" t="s">
        <v>319</v>
      </c>
      <c r="C198" s="254">
        <v>5</v>
      </c>
      <c r="D198" s="254">
        <v>5</v>
      </c>
      <c r="E198" s="254">
        <v>6</v>
      </c>
      <c r="F198" s="254">
        <v>3</v>
      </c>
      <c r="G198" s="254">
        <v>9</v>
      </c>
      <c r="H198" s="254">
        <v>15</v>
      </c>
      <c r="I198" s="254">
        <v>31</v>
      </c>
      <c r="J198" s="254">
        <v>44</v>
      </c>
      <c r="K198" s="254">
        <v>67</v>
      </c>
      <c r="L198" s="254">
        <v>106</v>
      </c>
      <c r="M198" s="254">
        <v>151</v>
      </c>
      <c r="N198" s="254">
        <v>152</v>
      </c>
      <c r="O198" s="254">
        <v>150</v>
      </c>
      <c r="P198" s="254">
        <v>125</v>
      </c>
      <c r="Q198" s="254">
        <v>101</v>
      </c>
      <c r="R198" s="254">
        <v>81</v>
      </c>
      <c r="S198" s="254">
        <v>51</v>
      </c>
      <c r="T198" s="254">
        <v>30</v>
      </c>
      <c r="U198" s="254">
        <v>1132</v>
      </c>
    </row>
    <row r="200" spans="1:21">
      <c r="A200" s="276" t="s">
        <v>1068</v>
      </c>
    </row>
  </sheetData>
  <mergeCells count="4">
    <mergeCell ref="C3:T3"/>
    <mergeCell ref="U3:U4"/>
    <mergeCell ref="A3:A4"/>
    <mergeCell ref="B3:B4"/>
  </mergeCells>
  <hyperlinks>
    <hyperlink ref="A200" location="Contents!A1" display="Return to table of contents"/>
  </hyperlinks>
  <pageMargins left="0.75" right="0.75" top="1" bottom="1" header="0.5" footer="0.5"/>
  <pageSetup paperSize="9" scale="76" orientation="landscape" r:id="rId1"/>
  <headerFooter alignWithMargins="0"/>
  <rowBreaks count="4" manualBreakCount="4">
    <brk id="40" max="16383" man="1"/>
    <brk id="77" max="16383" man="1"/>
    <brk id="116" max="16383" man="1"/>
    <brk id="15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5"/>
  <sheetViews>
    <sheetView zoomScaleNormal="100" workbookViewId="0"/>
  </sheetViews>
  <sheetFormatPr defaultRowHeight="12.75"/>
  <cols>
    <col min="1" max="1" width="26" style="62" customWidth="1"/>
    <col min="2" max="2" width="9.140625" style="62"/>
    <col min="3" max="3" width="10.7109375" style="62" customWidth="1"/>
    <col min="4" max="4" width="11.42578125" style="62" customWidth="1"/>
    <col min="5" max="16384" width="9.140625" style="62"/>
  </cols>
  <sheetData>
    <row r="1" spans="1:22" s="27" customFormat="1">
      <c r="A1" s="27" t="str">
        <f>Contents!A14</f>
        <v>Table 10: Rate of cancer registrations for Māori by ICD-10 3 character code, sex and age group, 2011</v>
      </c>
    </row>
    <row r="3" spans="1:22">
      <c r="A3" s="328" t="s">
        <v>600</v>
      </c>
      <c r="B3" s="328" t="s">
        <v>627</v>
      </c>
      <c r="C3" s="325" t="s">
        <v>628</v>
      </c>
      <c r="D3" s="325"/>
      <c r="E3" s="325" t="s">
        <v>1061</v>
      </c>
      <c r="F3" s="325"/>
      <c r="G3" s="325"/>
      <c r="H3" s="325"/>
      <c r="I3" s="325"/>
      <c r="J3" s="325"/>
      <c r="K3" s="325"/>
      <c r="L3" s="325"/>
      <c r="M3" s="325"/>
      <c r="N3" s="325"/>
      <c r="O3" s="325"/>
      <c r="P3" s="325"/>
      <c r="Q3" s="325"/>
      <c r="R3" s="325"/>
      <c r="S3" s="325"/>
      <c r="T3" s="325"/>
      <c r="U3" s="325"/>
      <c r="V3" s="325"/>
    </row>
    <row r="4" spans="1:22" ht="14.25">
      <c r="A4" s="328"/>
      <c r="B4" s="328"/>
      <c r="C4" s="131" t="s">
        <v>629</v>
      </c>
      <c r="D4" s="131" t="s">
        <v>630</v>
      </c>
      <c r="E4" s="110" t="s">
        <v>601</v>
      </c>
      <c r="F4" s="110" t="s">
        <v>602</v>
      </c>
      <c r="G4" s="110" t="s">
        <v>603</v>
      </c>
      <c r="H4" s="110" t="s">
        <v>604</v>
      </c>
      <c r="I4" s="110" t="s">
        <v>605</v>
      </c>
      <c r="J4" s="110" t="s">
        <v>606</v>
      </c>
      <c r="K4" s="110" t="s">
        <v>607</v>
      </c>
      <c r="L4" s="110" t="s">
        <v>608</v>
      </c>
      <c r="M4" s="110" t="s">
        <v>609</v>
      </c>
      <c r="N4" s="110" t="s">
        <v>610</v>
      </c>
      <c r="O4" s="110" t="s">
        <v>611</v>
      </c>
      <c r="P4" s="110" t="s">
        <v>612</v>
      </c>
      <c r="Q4" s="110" t="s">
        <v>613</v>
      </c>
      <c r="R4" s="110" t="s">
        <v>614</v>
      </c>
      <c r="S4" s="110" t="s">
        <v>615</v>
      </c>
      <c r="T4" s="110" t="s">
        <v>616</v>
      </c>
      <c r="U4" s="110" t="s">
        <v>617</v>
      </c>
      <c r="V4" s="110" t="s">
        <v>1</v>
      </c>
    </row>
    <row r="5" spans="1:22">
      <c r="A5" s="14" t="s">
        <v>636</v>
      </c>
      <c r="B5" s="62" t="s">
        <v>349</v>
      </c>
      <c r="C5" s="151">
        <v>0.32759601070796518</v>
      </c>
      <c r="D5" s="151">
        <v>0.4311880909341248</v>
      </c>
      <c r="E5" s="151">
        <v>0</v>
      </c>
      <c r="F5" s="151">
        <v>0</v>
      </c>
      <c r="G5" s="151">
        <v>0</v>
      </c>
      <c r="H5" s="151">
        <v>0</v>
      </c>
      <c r="I5" s="151">
        <v>0</v>
      </c>
      <c r="J5" s="151">
        <v>0</v>
      </c>
      <c r="K5" s="151">
        <v>0</v>
      </c>
      <c r="L5" s="151">
        <v>0</v>
      </c>
      <c r="M5" s="151">
        <v>0</v>
      </c>
      <c r="N5" s="151">
        <v>0</v>
      </c>
      <c r="O5" s="151">
        <v>2.9868578255675029</v>
      </c>
      <c r="P5" s="151">
        <v>0</v>
      </c>
      <c r="Q5" s="151">
        <v>0</v>
      </c>
      <c r="R5" s="151">
        <v>0</v>
      </c>
      <c r="S5" s="151">
        <v>0</v>
      </c>
      <c r="T5" s="151">
        <v>17.825311942959001</v>
      </c>
      <c r="U5" s="151">
        <v>0</v>
      </c>
      <c r="V5" s="151">
        <v>0</v>
      </c>
    </row>
    <row r="6" spans="1:22">
      <c r="A6" s="14"/>
      <c r="B6" s="62" t="s">
        <v>318</v>
      </c>
      <c r="C6" s="151">
        <v>0.71095967065030585</v>
      </c>
      <c r="D6" s="151">
        <v>0.9388326460334192</v>
      </c>
      <c r="E6" s="151">
        <v>0</v>
      </c>
      <c r="F6" s="151">
        <v>0</v>
      </c>
      <c r="G6" s="151">
        <v>0</v>
      </c>
      <c r="H6" s="151">
        <v>0</v>
      </c>
      <c r="I6" s="151">
        <v>0</v>
      </c>
      <c r="J6" s="151">
        <v>0</v>
      </c>
      <c r="K6" s="151">
        <v>0</v>
      </c>
      <c r="L6" s="151">
        <v>0</v>
      </c>
      <c r="M6" s="151">
        <v>0</v>
      </c>
      <c r="N6" s="151">
        <v>0</v>
      </c>
      <c r="O6" s="151">
        <v>6.3451776649746199</v>
      </c>
      <c r="P6" s="151">
        <v>0</v>
      </c>
      <c r="Q6" s="151">
        <v>0</v>
      </c>
      <c r="R6" s="151">
        <v>0</v>
      </c>
      <c r="S6" s="151">
        <v>0</v>
      </c>
      <c r="T6" s="151">
        <v>39.370078740157481</v>
      </c>
      <c r="U6" s="151">
        <v>0</v>
      </c>
      <c r="V6" s="151">
        <v>0</v>
      </c>
    </row>
    <row r="7" spans="1:22">
      <c r="A7" s="14" t="s">
        <v>637</v>
      </c>
      <c r="B7" s="62" t="s">
        <v>349</v>
      </c>
      <c r="C7" s="151">
        <v>0.60165327898955745</v>
      </c>
      <c r="D7" s="151">
        <v>0.70145627738166405</v>
      </c>
      <c r="E7" s="151">
        <v>0</v>
      </c>
      <c r="F7" s="151">
        <v>0</v>
      </c>
      <c r="G7" s="151">
        <v>0</v>
      </c>
      <c r="H7" s="151">
        <v>0</v>
      </c>
      <c r="I7" s="151">
        <v>0</v>
      </c>
      <c r="J7" s="151">
        <v>0</v>
      </c>
      <c r="K7" s="151">
        <v>4.7858339315625749</v>
      </c>
      <c r="L7" s="151">
        <v>0</v>
      </c>
      <c r="M7" s="151">
        <v>0</v>
      </c>
      <c r="N7" s="151">
        <v>2.5793139025019345</v>
      </c>
      <c r="O7" s="151">
        <v>0</v>
      </c>
      <c r="P7" s="151">
        <v>3.9936102236421727</v>
      </c>
      <c r="Q7" s="151">
        <v>0</v>
      </c>
      <c r="R7" s="151">
        <v>0</v>
      </c>
      <c r="S7" s="151">
        <v>0</v>
      </c>
      <c r="T7" s="151">
        <v>0</v>
      </c>
      <c r="U7" s="151">
        <v>0</v>
      </c>
      <c r="V7" s="151">
        <v>0</v>
      </c>
    </row>
    <row r="8" spans="1:22">
      <c r="A8" s="14"/>
      <c r="B8" s="62" t="s">
        <v>318</v>
      </c>
      <c r="C8" s="151">
        <v>0.63582955931633034</v>
      </c>
      <c r="D8" s="151">
        <v>0.72016436960990826</v>
      </c>
      <c r="E8" s="151">
        <v>0</v>
      </c>
      <c r="F8" s="151">
        <v>0</v>
      </c>
      <c r="G8" s="151">
        <v>0</v>
      </c>
      <c r="H8" s="151">
        <v>0</v>
      </c>
      <c r="I8" s="151">
        <v>0</v>
      </c>
      <c r="J8" s="151">
        <v>0</v>
      </c>
      <c r="K8" s="151">
        <v>5.1177072671443193</v>
      </c>
      <c r="L8" s="151">
        <v>0</v>
      </c>
      <c r="M8" s="151">
        <v>0</v>
      </c>
      <c r="N8" s="151">
        <v>5.4794520547945211</v>
      </c>
      <c r="O8" s="151">
        <v>0</v>
      </c>
      <c r="P8" s="151">
        <v>0</v>
      </c>
      <c r="Q8" s="151">
        <v>0</v>
      </c>
      <c r="R8" s="151">
        <v>0</v>
      </c>
      <c r="S8" s="151">
        <v>0</v>
      </c>
      <c r="T8" s="151">
        <v>0</v>
      </c>
      <c r="U8" s="151">
        <v>0</v>
      </c>
      <c r="V8" s="151">
        <v>0</v>
      </c>
    </row>
    <row r="9" spans="1:22">
      <c r="A9" s="14"/>
      <c r="B9" s="62" t="s">
        <v>319</v>
      </c>
      <c r="C9" s="151">
        <v>0.57488529042612291</v>
      </c>
      <c r="D9" s="151">
        <v>0.68895593269926292</v>
      </c>
      <c r="E9" s="151">
        <v>0</v>
      </c>
      <c r="F9" s="151">
        <v>0</v>
      </c>
      <c r="G9" s="151">
        <v>0</v>
      </c>
      <c r="H9" s="151">
        <v>0</v>
      </c>
      <c r="I9" s="151">
        <v>0</v>
      </c>
      <c r="J9" s="151">
        <v>0</v>
      </c>
      <c r="K9" s="151">
        <v>4.4923629829290208</v>
      </c>
      <c r="L9" s="151">
        <v>0</v>
      </c>
      <c r="M9" s="151">
        <v>0</v>
      </c>
      <c r="N9" s="151">
        <v>0</v>
      </c>
      <c r="O9" s="151">
        <v>0</v>
      </c>
      <c r="P9" s="151">
        <v>7.6335877862595423</v>
      </c>
      <c r="Q9" s="151">
        <v>0</v>
      </c>
      <c r="R9" s="151">
        <v>0</v>
      </c>
      <c r="S9" s="151">
        <v>0</v>
      </c>
      <c r="T9" s="151">
        <v>0</v>
      </c>
      <c r="U9" s="151">
        <v>0</v>
      </c>
      <c r="V9" s="151">
        <v>0</v>
      </c>
    </row>
    <row r="10" spans="1:22">
      <c r="A10" s="14" t="s">
        <v>640</v>
      </c>
      <c r="B10" s="62" t="s">
        <v>349</v>
      </c>
      <c r="C10" s="151">
        <v>0.23734177215189875</v>
      </c>
      <c r="D10" s="151">
        <v>0.23409528184122902</v>
      </c>
      <c r="E10" s="151">
        <v>0</v>
      </c>
      <c r="F10" s="151">
        <v>0</v>
      </c>
      <c r="G10" s="151">
        <v>0</v>
      </c>
      <c r="H10" s="151">
        <v>0</v>
      </c>
      <c r="I10" s="151">
        <v>0</v>
      </c>
      <c r="J10" s="151">
        <v>0</v>
      </c>
      <c r="K10" s="151">
        <v>0</v>
      </c>
      <c r="L10" s="151">
        <v>0</v>
      </c>
      <c r="M10" s="151">
        <v>0</v>
      </c>
      <c r="N10" s="151">
        <v>0</v>
      </c>
      <c r="O10" s="151">
        <v>0</v>
      </c>
      <c r="P10" s="151">
        <v>0</v>
      </c>
      <c r="Q10" s="151">
        <v>0</v>
      </c>
      <c r="R10" s="151">
        <v>7.9113924050632916</v>
      </c>
      <c r="S10" s="151">
        <v>0</v>
      </c>
      <c r="T10" s="151">
        <v>0</v>
      </c>
      <c r="U10" s="151">
        <v>0</v>
      </c>
      <c r="V10" s="151">
        <v>0</v>
      </c>
    </row>
    <row r="11" spans="1:22">
      <c r="A11" s="14"/>
      <c r="B11" s="62" t="s">
        <v>318</v>
      </c>
      <c r="C11" s="151">
        <v>0.50335570469798652</v>
      </c>
      <c r="D11" s="151">
        <v>0.49647053061629765</v>
      </c>
      <c r="E11" s="151">
        <v>0</v>
      </c>
      <c r="F11" s="151">
        <v>0</v>
      </c>
      <c r="G11" s="151">
        <v>0</v>
      </c>
      <c r="H11" s="151">
        <v>0</v>
      </c>
      <c r="I11" s="151">
        <v>0</v>
      </c>
      <c r="J11" s="151">
        <v>0</v>
      </c>
      <c r="K11" s="151">
        <v>0</v>
      </c>
      <c r="L11" s="151">
        <v>0</v>
      </c>
      <c r="M11" s="151">
        <v>0</v>
      </c>
      <c r="N11" s="151">
        <v>0</v>
      </c>
      <c r="O11" s="151">
        <v>0</v>
      </c>
      <c r="P11" s="151">
        <v>0</v>
      </c>
      <c r="Q11" s="151">
        <v>0</v>
      </c>
      <c r="R11" s="151">
        <v>16.778523489932883</v>
      </c>
      <c r="S11" s="151">
        <v>0</v>
      </c>
      <c r="T11" s="151">
        <v>0</v>
      </c>
      <c r="U11" s="151">
        <v>0</v>
      </c>
      <c r="V11" s="151">
        <v>0</v>
      </c>
    </row>
    <row r="12" spans="1:22">
      <c r="A12" s="14" t="s">
        <v>641</v>
      </c>
      <c r="B12" s="62" t="s">
        <v>349</v>
      </c>
      <c r="C12" s="151">
        <v>0.15974440894568692</v>
      </c>
      <c r="D12" s="151">
        <v>0.18164568918450427</v>
      </c>
      <c r="E12" s="151">
        <v>0</v>
      </c>
      <c r="F12" s="151">
        <v>0</v>
      </c>
      <c r="G12" s="151">
        <v>0</v>
      </c>
      <c r="H12" s="151">
        <v>0</v>
      </c>
      <c r="I12" s="151">
        <v>0</v>
      </c>
      <c r="J12" s="151">
        <v>0</v>
      </c>
      <c r="K12" s="151">
        <v>0</v>
      </c>
      <c r="L12" s="151">
        <v>0</v>
      </c>
      <c r="M12" s="151">
        <v>0</v>
      </c>
      <c r="N12" s="151">
        <v>0</v>
      </c>
      <c r="O12" s="151">
        <v>0</v>
      </c>
      <c r="P12" s="151">
        <v>3.9936102236421727</v>
      </c>
      <c r="Q12" s="151">
        <v>0</v>
      </c>
      <c r="R12" s="151">
        <v>0</v>
      </c>
      <c r="S12" s="151">
        <v>0</v>
      </c>
      <c r="T12" s="151">
        <v>0</v>
      </c>
      <c r="U12" s="151">
        <v>0</v>
      </c>
      <c r="V12" s="151">
        <v>0</v>
      </c>
    </row>
    <row r="13" spans="1:22">
      <c r="A13" s="14"/>
      <c r="B13" s="62" t="s">
        <v>319</v>
      </c>
      <c r="C13" s="151">
        <v>0.30534351145038169</v>
      </c>
      <c r="D13" s="151">
        <v>0.34720672192213642</v>
      </c>
      <c r="E13" s="151">
        <v>0</v>
      </c>
      <c r="F13" s="151">
        <v>0</v>
      </c>
      <c r="G13" s="151">
        <v>0</v>
      </c>
      <c r="H13" s="151">
        <v>0</v>
      </c>
      <c r="I13" s="151">
        <v>0</v>
      </c>
      <c r="J13" s="151">
        <v>0</v>
      </c>
      <c r="K13" s="151">
        <v>0</v>
      </c>
      <c r="L13" s="151">
        <v>0</v>
      </c>
      <c r="M13" s="151">
        <v>0</v>
      </c>
      <c r="N13" s="151">
        <v>0</v>
      </c>
      <c r="O13" s="151">
        <v>0</v>
      </c>
      <c r="P13" s="151">
        <v>7.6335877862595423</v>
      </c>
      <c r="Q13" s="151">
        <v>0</v>
      </c>
      <c r="R13" s="151">
        <v>0</v>
      </c>
      <c r="S13" s="151">
        <v>0</v>
      </c>
      <c r="T13" s="151">
        <v>0</v>
      </c>
      <c r="U13" s="151">
        <v>0</v>
      </c>
      <c r="V13" s="151">
        <v>0</v>
      </c>
    </row>
    <row r="14" spans="1:22">
      <c r="A14" s="14" t="s">
        <v>642</v>
      </c>
      <c r="B14" s="62" t="s">
        <v>349</v>
      </c>
      <c r="C14" s="151">
        <v>0.30908730022406206</v>
      </c>
      <c r="D14" s="151">
        <v>0.34198383606607063</v>
      </c>
      <c r="E14" s="151">
        <v>0</v>
      </c>
      <c r="F14" s="151">
        <v>0</v>
      </c>
      <c r="G14" s="151">
        <v>0</v>
      </c>
      <c r="H14" s="151">
        <v>0</v>
      </c>
      <c r="I14" s="151">
        <v>0</v>
      </c>
      <c r="J14" s="151">
        <v>0</v>
      </c>
      <c r="K14" s="151">
        <v>0</v>
      </c>
      <c r="L14" s="151">
        <v>0</v>
      </c>
      <c r="M14" s="151">
        <v>0</v>
      </c>
      <c r="N14" s="151">
        <v>0</v>
      </c>
      <c r="O14" s="151">
        <v>2.9868578255675029</v>
      </c>
      <c r="P14" s="151">
        <v>3.9936102236421727</v>
      </c>
      <c r="Q14" s="151">
        <v>0</v>
      </c>
      <c r="R14" s="151">
        <v>0</v>
      </c>
      <c r="S14" s="151">
        <v>0</v>
      </c>
      <c r="T14" s="151">
        <v>0</v>
      </c>
      <c r="U14" s="151">
        <v>0</v>
      </c>
      <c r="V14" s="151">
        <v>0</v>
      </c>
    </row>
    <row r="15" spans="1:22">
      <c r="A15" s="14"/>
      <c r="B15" s="62" t="s">
        <v>318</v>
      </c>
      <c r="C15" s="151">
        <v>0.65226725845811129</v>
      </c>
      <c r="D15" s="151">
        <v>0.72155552297676528</v>
      </c>
      <c r="E15" s="151">
        <v>0</v>
      </c>
      <c r="F15" s="151">
        <v>0</v>
      </c>
      <c r="G15" s="151">
        <v>0</v>
      </c>
      <c r="H15" s="151">
        <v>0</v>
      </c>
      <c r="I15" s="151">
        <v>0</v>
      </c>
      <c r="J15" s="151">
        <v>0</v>
      </c>
      <c r="K15" s="151">
        <v>0</v>
      </c>
      <c r="L15" s="151">
        <v>0</v>
      </c>
      <c r="M15" s="151">
        <v>0</v>
      </c>
      <c r="N15" s="151">
        <v>0</v>
      </c>
      <c r="O15" s="151">
        <v>6.3451776649746199</v>
      </c>
      <c r="P15" s="151">
        <v>8.3752093802345069</v>
      </c>
      <c r="Q15" s="151">
        <v>0</v>
      </c>
      <c r="R15" s="151">
        <v>0</v>
      </c>
      <c r="S15" s="151">
        <v>0</v>
      </c>
      <c r="T15" s="151">
        <v>0</v>
      </c>
      <c r="U15" s="151">
        <v>0</v>
      </c>
      <c r="V15" s="151">
        <v>0</v>
      </c>
    </row>
    <row r="16" spans="1:22">
      <c r="A16" s="14" t="s">
        <v>643</v>
      </c>
      <c r="B16" s="62" t="s">
        <v>349</v>
      </c>
      <c r="C16" s="151">
        <v>0.14623446258834999</v>
      </c>
      <c r="D16" s="151">
        <v>0.1605579894465648</v>
      </c>
      <c r="E16" s="151">
        <v>0</v>
      </c>
      <c r="F16" s="151">
        <v>0</v>
      </c>
      <c r="G16" s="151">
        <v>0</v>
      </c>
      <c r="H16" s="151">
        <v>0</v>
      </c>
      <c r="I16" s="151">
        <v>0</v>
      </c>
      <c r="J16" s="151">
        <v>0</v>
      </c>
      <c r="K16" s="151">
        <v>0</v>
      </c>
      <c r="L16" s="151">
        <v>0</v>
      </c>
      <c r="M16" s="151">
        <v>2.4372410431391667</v>
      </c>
      <c r="N16" s="151">
        <v>0</v>
      </c>
      <c r="O16" s="151">
        <v>0</v>
      </c>
      <c r="P16" s="151">
        <v>0</v>
      </c>
      <c r="Q16" s="151">
        <v>0</v>
      </c>
      <c r="R16" s="151">
        <v>0</v>
      </c>
      <c r="S16" s="151">
        <v>0</v>
      </c>
      <c r="T16" s="151">
        <v>0</v>
      </c>
      <c r="U16" s="151">
        <v>0</v>
      </c>
      <c r="V16" s="151">
        <v>0</v>
      </c>
    </row>
    <row r="17" spans="1:22">
      <c r="A17" s="14"/>
      <c r="B17" s="62" t="s">
        <v>319</v>
      </c>
      <c r="C17" s="151">
        <v>0.27422303473491771</v>
      </c>
      <c r="D17" s="151">
        <v>0.30108292079490645</v>
      </c>
      <c r="E17" s="151">
        <v>0</v>
      </c>
      <c r="F17" s="151">
        <v>0</v>
      </c>
      <c r="G17" s="151">
        <v>0</v>
      </c>
      <c r="H17" s="151">
        <v>0</v>
      </c>
      <c r="I17" s="151">
        <v>0</v>
      </c>
      <c r="J17" s="151">
        <v>0</v>
      </c>
      <c r="K17" s="151">
        <v>0</v>
      </c>
      <c r="L17" s="151">
        <v>0</v>
      </c>
      <c r="M17" s="151">
        <v>4.5703839122486292</v>
      </c>
      <c r="N17" s="151">
        <v>0</v>
      </c>
      <c r="O17" s="151">
        <v>0</v>
      </c>
      <c r="P17" s="151">
        <v>0</v>
      </c>
      <c r="Q17" s="151">
        <v>0</v>
      </c>
      <c r="R17" s="151">
        <v>0</v>
      </c>
      <c r="S17" s="151">
        <v>0</v>
      </c>
      <c r="T17" s="151">
        <v>0</v>
      </c>
      <c r="U17" s="151">
        <v>0</v>
      </c>
      <c r="V17" s="151">
        <v>0</v>
      </c>
    </row>
    <row r="18" spans="1:22">
      <c r="A18" s="14" t="s">
        <v>644</v>
      </c>
      <c r="B18" s="62" t="s">
        <v>349</v>
      </c>
      <c r="C18" s="151">
        <v>0.50080225851003335</v>
      </c>
      <c r="D18" s="151">
        <v>0.51479819011920047</v>
      </c>
      <c r="E18" s="151">
        <v>0</v>
      </c>
      <c r="F18" s="151">
        <v>0</v>
      </c>
      <c r="G18" s="151">
        <v>0</v>
      </c>
      <c r="H18" s="151">
        <v>0</v>
      </c>
      <c r="I18" s="151">
        <v>0</v>
      </c>
      <c r="J18" s="151">
        <v>0</v>
      </c>
      <c r="K18" s="151">
        <v>0</v>
      </c>
      <c r="L18" s="151">
        <v>0</v>
      </c>
      <c r="M18" s="151">
        <v>4.8744820862783333</v>
      </c>
      <c r="N18" s="151">
        <v>0</v>
      </c>
      <c r="O18" s="151">
        <v>0</v>
      </c>
      <c r="P18" s="151">
        <v>0</v>
      </c>
      <c r="Q18" s="151">
        <v>5.2083333333333339</v>
      </c>
      <c r="R18" s="151">
        <v>0</v>
      </c>
      <c r="S18" s="151">
        <v>0</v>
      </c>
      <c r="T18" s="151">
        <v>0</v>
      </c>
      <c r="U18" s="151">
        <v>0</v>
      </c>
      <c r="V18" s="151">
        <v>0</v>
      </c>
    </row>
    <row r="19" spans="1:22">
      <c r="A19" s="14"/>
      <c r="B19" s="62" t="s">
        <v>318</v>
      </c>
      <c r="C19" s="151">
        <v>0.75239386322664958</v>
      </c>
      <c r="D19" s="151">
        <v>0.75220453557364664</v>
      </c>
      <c r="E19" s="151">
        <v>0</v>
      </c>
      <c r="F19" s="151">
        <v>0</v>
      </c>
      <c r="G19" s="151">
        <v>0</v>
      </c>
      <c r="H19" s="151">
        <v>0</v>
      </c>
      <c r="I19" s="151">
        <v>0</v>
      </c>
      <c r="J19" s="151">
        <v>0</v>
      </c>
      <c r="K19" s="151">
        <v>0</v>
      </c>
      <c r="L19" s="151">
        <v>0</v>
      </c>
      <c r="M19" s="151">
        <v>5.2219321148825069</v>
      </c>
      <c r="N19" s="151">
        <v>0</v>
      </c>
      <c r="O19" s="151">
        <v>0</v>
      </c>
      <c r="P19" s="151">
        <v>0</v>
      </c>
      <c r="Q19" s="151">
        <v>10.97694840834248</v>
      </c>
      <c r="R19" s="151">
        <v>0</v>
      </c>
      <c r="S19" s="151">
        <v>0</v>
      </c>
      <c r="T19" s="151">
        <v>0</v>
      </c>
      <c r="U19" s="151">
        <v>0</v>
      </c>
      <c r="V19" s="151">
        <v>0</v>
      </c>
    </row>
    <row r="20" spans="1:22">
      <c r="A20" s="14"/>
      <c r="B20" s="62" t="s">
        <v>319</v>
      </c>
      <c r="C20" s="151">
        <v>0.27422303473491771</v>
      </c>
      <c r="D20" s="151">
        <v>0.30108292079490645</v>
      </c>
      <c r="E20" s="151">
        <v>0</v>
      </c>
      <c r="F20" s="151">
        <v>0</v>
      </c>
      <c r="G20" s="151">
        <v>0</v>
      </c>
      <c r="H20" s="151">
        <v>0</v>
      </c>
      <c r="I20" s="151">
        <v>0</v>
      </c>
      <c r="J20" s="151">
        <v>0</v>
      </c>
      <c r="K20" s="151">
        <v>0</v>
      </c>
      <c r="L20" s="151">
        <v>0</v>
      </c>
      <c r="M20" s="151">
        <v>4.5703839122486292</v>
      </c>
      <c r="N20" s="151">
        <v>0</v>
      </c>
      <c r="O20" s="151">
        <v>0</v>
      </c>
      <c r="P20" s="151">
        <v>0</v>
      </c>
      <c r="Q20" s="151">
        <v>0</v>
      </c>
      <c r="R20" s="151">
        <v>0</v>
      </c>
      <c r="S20" s="151">
        <v>0</v>
      </c>
      <c r="T20" s="151">
        <v>0</v>
      </c>
      <c r="U20" s="151">
        <v>0</v>
      </c>
      <c r="V20" s="151">
        <v>0</v>
      </c>
    </row>
    <row r="21" spans="1:22">
      <c r="A21" s="14" t="s">
        <v>646</v>
      </c>
      <c r="B21" s="62" t="s">
        <v>349</v>
      </c>
      <c r="C21" s="151">
        <v>0.75058598526609499</v>
      </c>
      <c r="D21" s="151">
        <v>0.8017615535153122</v>
      </c>
      <c r="E21" s="151">
        <v>0</v>
      </c>
      <c r="F21" s="151">
        <v>0</v>
      </c>
      <c r="G21" s="151">
        <v>0</v>
      </c>
      <c r="H21" s="151">
        <v>0</v>
      </c>
      <c r="I21" s="151">
        <v>0</v>
      </c>
      <c r="J21" s="151">
        <v>0</v>
      </c>
      <c r="K21" s="151">
        <v>0</v>
      </c>
      <c r="L21" s="151">
        <v>2.3730422401518747</v>
      </c>
      <c r="M21" s="151">
        <v>0</v>
      </c>
      <c r="N21" s="151">
        <v>5.158627805003869</v>
      </c>
      <c r="O21" s="151">
        <v>5.9737156511350058</v>
      </c>
      <c r="P21" s="151">
        <v>0</v>
      </c>
      <c r="Q21" s="151">
        <v>0</v>
      </c>
      <c r="R21" s="151">
        <v>0</v>
      </c>
      <c r="S21" s="151">
        <v>0</v>
      </c>
      <c r="T21" s="151">
        <v>0</v>
      </c>
      <c r="U21" s="151">
        <v>0</v>
      </c>
      <c r="V21" s="151">
        <v>0</v>
      </c>
    </row>
    <row r="22" spans="1:22">
      <c r="A22" s="14"/>
      <c r="B22" s="62" t="s">
        <v>318</v>
      </c>
      <c r="C22" s="151">
        <v>1.2810718434534762</v>
      </c>
      <c r="D22" s="151">
        <v>1.3671574774529116</v>
      </c>
      <c r="E22" s="151">
        <v>0</v>
      </c>
      <c r="F22" s="151">
        <v>0</v>
      </c>
      <c r="G22" s="151">
        <v>0</v>
      </c>
      <c r="H22" s="151">
        <v>0</v>
      </c>
      <c r="I22" s="151">
        <v>0</v>
      </c>
      <c r="J22" s="151">
        <v>0</v>
      </c>
      <c r="K22" s="151">
        <v>0</v>
      </c>
      <c r="L22" s="151">
        <v>5.1046452271567127</v>
      </c>
      <c r="M22" s="151">
        <v>0</v>
      </c>
      <c r="N22" s="151">
        <v>10.958904109589042</v>
      </c>
      <c r="O22" s="151">
        <v>6.3451776649746199</v>
      </c>
      <c r="P22" s="151">
        <v>0</v>
      </c>
      <c r="Q22" s="151">
        <v>0</v>
      </c>
      <c r="R22" s="151">
        <v>0</v>
      </c>
      <c r="S22" s="151">
        <v>0</v>
      </c>
      <c r="T22" s="151">
        <v>0</v>
      </c>
      <c r="U22" s="151">
        <v>0</v>
      </c>
      <c r="V22" s="151">
        <v>0</v>
      </c>
    </row>
    <row r="23" spans="1:22">
      <c r="A23" s="14"/>
      <c r="B23" s="62" t="s">
        <v>319</v>
      </c>
      <c r="C23" s="151">
        <v>0.28216704288939048</v>
      </c>
      <c r="D23" s="151">
        <v>0.30294137458210169</v>
      </c>
      <c r="E23" s="151">
        <v>0</v>
      </c>
      <c r="F23" s="151">
        <v>0</v>
      </c>
      <c r="G23" s="151">
        <v>0</v>
      </c>
      <c r="H23" s="151">
        <v>0</v>
      </c>
      <c r="I23" s="151">
        <v>0</v>
      </c>
      <c r="J23" s="151">
        <v>0</v>
      </c>
      <c r="K23" s="151">
        <v>0</v>
      </c>
      <c r="L23" s="151">
        <v>0</v>
      </c>
      <c r="M23" s="151">
        <v>0</v>
      </c>
      <c r="N23" s="151">
        <v>0</v>
      </c>
      <c r="O23" s="151">
        <v>5.6433408577878099</v>
      </c>
      <c r="P23" s="151">
        <v>0</v>
      </c>
      <c r="Q23" s="151">
        <v>0</v>
      </c>
      <c r="R23" s="151">
        <v>0</v>
      </c>
      <c r="S23" s="151">
        <v>0</v>
      </c>
      <c r="T23" s="151">
        <v>0</v>
      </c>
      <c r="U23" s="151">
        <v>0</v>
      </c>
      <c r="V23" s="151">
        <v>0</v>
      </c>
    </row>
    <row r="24" spans="1:22">
      <c r="A24" s="14" t="s">
        <v>647</v>
      </c>
      <c r="B24" s="62" t="s">
        <v>349</v>
      </c>
      <c r="C24" s="151">
        <v>0.15974440894568692</v>
      </c>
      <c r="D24" s="151">
        <v>0.18164568918450427</v>
      </c>
      <c r="E24" s="151">
        <v>0</v>
      </c>
      <c r="F24" s="151">
        <v>0</v>
      </c>
      <c r="G24" s="151">
        <v>0</v>
      </c>
      <c r="H24" s="151">
        <v>0</v>
      </c>
      <c r="I24" s="151">
        <v>0</v>
      </c>
      <c r="J24" s="151">
        <v>0</v>
      </c>
      <c r="K24" s="151">
        <v>0</v>
      </c>
      <c r="L24" s="151">
        <v>0</v>
      </c>
      <c r="M24" s="151">
        <v>0</v>
      </c>
      <c r="N24" s="151">
        <v>0</v>
      </c>
      <c r="O24" s="151">
        <v>0</v>
      </c>
      <c r="P24" s="151">
        <v>3.9936102236421727</v>
      </c>
      <c r="Q24" s="151">
        <v>0</v>
      </c>
      <c r="R24" s="151">
        <v>0</v>
      </c>
      <c r="S24" s="151">
        <v>0</v>
      </c>
      <c r="T24" s="151">
        <v>0</v>
      </c>
      <c r="U24" s="151">
        <v>0</v>
      </c>
      <c r="V24" s="151">
        <v>0</v>
      </c>
    </row>
    <row r="25" spans="1:22">
      <c r="A25" s="14"/>
      <c r="B25" s="62" t="s">
        <v>318</v>
      </c>
      <c r="C25" s="151">
        <v>0.33500837520938026</v>
      </c>
      <c r="D25" s="151">
        <v>0.38093869825628035</v>
      </c>
      <c r="E25" s="151">
        <v>0</v>
      </c>
      <c r="F25" s="151">
        <v>0</v>
      </c>
      <c r="G25" s="151">
        <v>0</v>
      </c>
      <c r="H25" s="151">
        <v>0</v>
      </c>
      <c r="I25" s="151">
        <v>0</v>
      </c>
      <c r="J25" s="151">
        <v>0</v>
      </c>
      <c r="K25" s="151">
        <v>0</v>
      </c>
      <c r="L25" s="151">
        <v>0</v>
      </c>
      <c r="M25" s="151">
        <v>0</v>
      </c>
      <c r="N25" s="151">
        <v>0</v>
      </c>
      <c r="O25" s="151">
        <v>0</v>
      </c>
      <c r="P25" s="151">
        <v>8.3752093802345069</v>
      </c>
      <c r="Q25" s="151">
        <v>0</v>
      </c>
      <c r="R25" s="151">
        <v>0</v>
      </c>
      <c r="S25" s="151">
        <v>0</v>
      </c>
      <c r="T25" s="151">
        <v>0</v>
      </c>
      <c r="U25" s="151">
        <v>0</v>
      </c>
      <c r="V25" s="151">
        <v>0</v>
      </c>
    </row>
    <row r="26" spans="1:22">
      <c r="A26" s="14" t="s">
        <v>648</v>
      </c>
      <c r="B26" s="62" t="s">
        <v>349</v>
      </c>
      <c r="C26" s="151">
        <v>0.28980948053522726</v>
      </c>
      <c r="D26" s="151">
        <v>0.34259525749870251</v>
      </c>
      <c r="E26" s="151">
        <v>0</v>
      </c>
      <c r="F26" s="151">
        <v>0</v>
      </c>
      <c r="G26" s="151">
        <v>0</v>
      </c>
      <c r="H26" s="151">
        <v>0</v>
      </c>
      <c r="I26" s="151">
        <v>0</v>
      </c>
      <c r="J26" s="151">
        <v>0</v>
      </c>
      <c r="K26" s="151">
        <v>2.3929169657812874</v>
      </c>
      <c r="L26" s="151">
        <v>0</v>
      </c>
      <c r="M26" s="151">
        <v>2.4372410431391667</v>
      </c>
      <c r="N26" s="151">
        <v>0</v>
      </c>
      <c r="O26" s="151">
        <v>0</v>
      </c>
      <c r="P26" s="151">
        <v>0</v>
      </c>
      <c r="Q26" s="151">
        <v>0</v>
      </c>
      <c r="R26" s="151">
        <v>0</v>
      </c>
      <c r="S26" s="151">
        <v>0</v>
      </c>
      <c r="T26" s="151">
        <v>0</v>
      </c>
      <c r="U26" s="151">
        <v>0</v>
      </c>
      <c r="V26" s="151">
        <v>0</v>
      </c>
    </row>
    <row r="27" spans="1:22">
      <c r="A27" s="14"/>
      <c r="B27" s="62" t="s">
        <v>318</v>
      </c>
      <c r="C27" s="151">
        <v>0.62037836292160953</v>
      </c>
      <c r="D27" s="151">
        <v>0.73332618523560744</v>
      </c>
      <c r="E27" s="151">
        <v>0</v>
      </c>
      <c r="F27" s="151">
        <v>0</v>
      </c>
      <c r="G27" s="151">
        <v>0</v>
      </c>
      <c r="H27" s="151">
        <v>0</v>
      </c>
      <c r="I27" s="151">
        <v>0</v>
      </c>
      <c r="J27" s="151">
        <v>0</v>
      </c>
      <c r="K27" s="151">
        <v>5.1177072671443193</v>
      </c>
      <c r="L27" s="151">
        <v>0</v>
      </c>
      <c r="M27" s="151">
        <v>5.2219321148825069</v>
      </c>
      <c r="N27" s="151">
        <v>0</v>
      </c>
      <c r="O27" s="151">
        <v>0</v>
      </c>
      <c r="P27" s="151">
        <v>0</v>
      </c>
      <c r="Q27" s="151">
        <v>0</v>
      </c>
      <c r="R27" s="151">
        <v>0</v>
      </c>
      <c r="S27" s="151">
        <v>0</v>
      </c>
      <c r="T27" s="151">
        <v>0</v>
      </c>
      <c r="U27" s="151">
        <v>0</v>
      </c>
      <c r="V27" s="151">
        <v>0</v>
      </c>
    </row>
    <row r="28" spans="1:22">
      <c r="A28" s="14" t="s">
        <v>649</v>
      </c>
      <c r="B28" s="62" t="s">
        <v>349</v>
      </c>
      <c r="C28" s="151">
        <v>0.14623446258834999</v>
      </c>
      <c r="D28" s="151">
        <v>0.1605579894465648</v>
      </c>
      <c r="E28" s="151">
        <v>0</v>
      </c>
      <c r="F28" s="151">
        <v>0</v>
      </c>
      <c r="G28" s="151">
        <v>0</v>
      </c>
      <c r="H28" s="151">
        <v>0</v>
      </c>
      <c r="I28" s="151">
        <v>0</v>
      </c>
      <c r="J28" s="151">
        <v>0</v>
      </c>
      <c r="K28" s="151">
        <v>0</v>
      </c>
      <c r="L28" s="151">
        <v>0</v>
      </c>
      <c r="M28" s="151">
        <v>2.4372410431391667</v>
      </c>
      <c r="N28" s="151">
        <v>0</v>
      </c>
      <c r="O28" s="151">
        <v>0</v>
      </c>
      <c r="P28" s="151">
        <v>0</v>
      </c>
      <c r="Q28" s="151">
        <v>0</v>
      </c>
      <c r="R28" s="151">
        <v>0</v>
      </c>
      <c r="S28" s="151">
        <v>0</v>
      </c>
      <c r="T28" s="151">
        <v>0</v>
      </c>
      <c r="U28" s="151">
        <v>0</v>
      </c>
      <c r="V28" s="151">
        <v>0</v>
      </c>
    </row>
    <row r="29" spans="1:22">
      <c r="A29" s="14"/>
      <c r="B29" s="62" t="s">
        <v>318</v>
      </c>
      <c r="C29" s="151">
        <v>0.3133159268929504</v>
      </c>
      <c r="D29" s="151">
        <v>0.34400492464713073</v>
      </c>
      <c r="E29" s="151">
        <v>0</v>
      </c>
      <c r="F29" s="151">
        <v>0</v>
      </c>
      <c r="G29" s="151">
        <v>0</v>
      </c>
      <c r="H29" s="151">
        <v>0</v>
      </c>
      <c r="I29" s="151">
        <v>0</v>
      </c>
      <c r="J29" s="151">
        <v>0</v>
      </c>
      <c r="K29" s="151">
        <v>0</v>
      </c>
      <c r="L29" s="151">
        <v>0</v>
      </c>
      <c r="M29" s="151">
        <v>5.2219321148825069</v>
      </c>
      <c r="N29" s="151">
        <v>0</v>
      </c>
      <c r="O29" s="151">
        <v>0</v>
      </c>
      <c r="P29" s="151">
        <v>0</v>
      </c>
      <c r="Q29" s="151">
        <v>0</v>
      </c>
      <c r="R29" s="151">
        <v>0</v>
      </c>
      <c r="S29" s="151">
        <v>0</v>
      </c>
      <c r="T29" s="151">
        <v>0</v>
      </c>
      <c r="U29" s="151">
        <v>0</v>
      </c>
      <c r="V29" s="151">
        <v>0</v>
      </c>
    </row>
    <row r="30" spans="1:22">
      <c r="A30" s="14" t="s">
        <v>650</v>
      </c>
      <c r="B30" s="62" t="s">
        <v>349</v>
      </c>
      <c r="C30" s="151">
        <v>0.20898641588296762</v>
      </c>
      <c r="D30" s="151">
        <v>0.23084919233336254</v>
      </c>
      <c r="E30" s="151">
        <v>0</v>
      </c>
      <c r="F30" s="151">
        <v>0</v>
      </c>
      <c r="G30" s="151">
        <v>0</v>
      </c>
      <c r="H30" s="151">
        <v>0</v>
      </c>
      <c r="I30" s="151">
        <v>0</v>
      </c>
      <c r="J30" s="151">
        <v>0</v>
      </c>
      <c r="K30" s="151">
        <v>0</v>
      </c>
      <c r="L30" s="151">
        <v>0</v>
      </c>
      <c r="M30" s="151">
        <v>0</v>
      </c>
      <c r="N30" s="151">
        <v>0</v>
      </c>
      <c r="O30" s="151">
        <v>0</v>
      </c>
      <c r="P30" s="151">
        <v>0</v>
      </c>
      <c r="Q30" s="151">
        <v>0</v>
      </c>
      <c r="R30" s="151">
        <v>0</v>
      </c>
      <c r="S30" s="151">
        <v>10.449320794148381</v>
      </c>
      <c r="T30" s="151">
        <v>0</v>
      </c>
      <c r="U30" s="151">
        <v>0</v>
      </c>
      <c r="V30" s="151">
        <v>0</v>
      </c>
    </row>
    <row r="31" spans="1:22">
      <c r="A31" s="14"/>
      <c r="B31" s="62" t="s">
        <v>318</v>
      </c>
      <c r="C31" s="151">
        <v>0.4464285714285714</v>
      </c>
      <c r="D31" s="151">
        <v>0.49313097558711588</v>
      </c>
      <c r="E31" s="151">
        <v>0</v>
      </c>
      <c r="F31" s="151">
        <v>0</v>
      </c>
      <c r="G31" s="151">
        <v>0</v>
      </c>
      <c r="H31" s="151">
        <v>0</v>
      </c>
      <c r="I31" s="151">
        <v>0</v>
      </c>
      <c r="J31" s="151">
        <v>0</v>
      </c>
      <c r="K31" s="151">
        <v>0</v>
      </c>
      <c r="L31" s="151">
        <v>0</v>
      </c>
      <c r="M31" s="151">
        <v>0</v>
      </c>
      <c r="N31" s="151">
        <v>0</v>
      </c>
      <c r="O31" s="151">
        <v>0</v>
      </c>
      <c r="P31" s="151">
        <v>0</v>
      </c>
      <c r="Q31" s="151">
        <v>0</v>
      </c>
      <c r="R31" s="151">
        <v>0</v>
      </c>
      <c r="S31" s="151">
        <v>22.321428571428569</v>
      </c>
      <c r="T31" s="151">
        <v>0</v>
      </c>
      <c r="U31" s="151">
        <v>0</v>
      </c>
      <c r="V31" s="151">
        <v>0</v>
      </c>
    </row>
    <row r="32" spans="1:22">
      <c r="A32" s="14" t="s">
        <v>652</v>
      </c>
      <c r="B32" s="62" t="s">
        <v>349</v>
      </c>
      <c r="C32" s="151">
        <v>5.0467623927060306</v>
      </c>
      <c r="D32" s="151">
        <v>5.9570686437921117</v>
      </c>
      <c r="E32" s="151">
        <v>0</v>
      </c>
      <c r="F32" s="151">
        <v>0</v>
      </c>
      <c r="G32" s="151">
        <v>0</v>
      </c>
      <c r="H32" s="151">
        <v>0</v>
      </c>
      <c r="I32" s="151">
        <v>0</v>
      </c>
      <c r="J32" s="151">
        <v>0</v>
      </c>
      <c r="K32" s="151">
        <v>2.3929169657812874</v>
      </c>
      <c r="L32" s="151">
        <v>0</v>
      </c>
      <c r="M32" s="151">
        <v>2.4372410431391667</v>
      </c>
      <c r="N32" s="151">
        <v>5.158627805003869</v>
      </c>
      <c r="O32" s="151">
        <v>11.947431302270012</v>
      </c>
      <c r="P32" s="151">
        <v>15.974440894568691</v>
      </c>
      <c r="Q32" s="151">
        <v>15.625</v>
      </c>
      <c r="R32" s="151">
        <v>23.734177215189874</v>
      </c>
      <c r="S32" s="151">
        <v>41.797283176593524</v>
      </c>
      <c r="T32" s="151">
        <v>53.475935828877006</v>
      </c>
      <c r="U32" s="151">
        <v>100.67114093959732</v>
      </c>
      <c r="V32" s="151">
        <v>0</v>
      </c>
    </row>
    <row r="33" spans="1:22">
      <c r="A33" s="14"/>
      <c r="B33" s="62" t="s">
        <v>318</v>
      </c>
      <c r="C33" s="151">
        <v>8.0576346862885107</v>
      </c>
      <c r="D33" s="151">
        <v>9.6496190198876857</v>
      </c>
      <c r="E33" s="151">
        <v>0</v>
      </c>
      <c r="F33" s="151">
        <v>0</v>
      </c>
      <c r="G33" s="151">
        <v>0</v>
      </c>
      <c r="H33" s="151">
        <v>0</v>
      </c>
      <c r="I33" s="151">
        <v>0</v>
      </c>
      <c r="J33" s="151">
        <v>0</v>
      </c>
      <c r="K33" s="151">
        <v>5.1177072671443193</v>
      </c>
      <c r="L33" s="151">
        <v>0</v>
      </c>
      <c r="M33" s="151">
        <v>0</v>
      </c>
      <c r="N33" s="151">
        <v>10.958904109589042</v>
      </c>
      <c r="O33" s="151">
        <v>25.38071065989848</v>
      </c>
      <c r="P33" s="151">
        <v>16.750418760469014</v>
      </c>
      <c r="Q33" s="151">
        <v>32.930845225027447</v>
      </c>
      <c r="R33" s="151">
        <v>16.778523489932883</v>
      </c>
      <c r="S33" s="151">
        <v>66.964285714285708</v>
      </c>
      <c r="T33" s="151">
        <v>118.11023622047244</v>
      </c>
      <c r="U33" s="151">
        <v>162.60162601626016</v>
      </c>
      <c r="V33" s="151">
        <v>0</v>
      </c>
    </row>
    <row r="34" spans="1:22">
      <c r="A34" s="14"/>
      <c r="B34" s="62" t="s">
        <v>319</v>
      </c>
      <c r="C34" s="151">
        <v>2.4604126383449891</v>
      </c>
      <c r="D34" s="151">
        <v>2.8339404251127749</v>
      </c>
      <c r="E34" s="151">
        <v>0</v>
      </c>
      <c r="F34" s="151">
        <v>0</v>
      </c>
      <c r="G34" s="151">
        <v>0</v>
      </c>
      <c r="H34" s="151">
        <v>0</v>
      </c>
      <c r="I34" s="151">
        <v>0</v>
      </c>
      <c r="J34" s="151">
        <v>0</v>
      </c>
      <c r="K34" s="151">
        <v>0</v>
      </c>
      <c r="L34" s="151">
        <v>0</v>
      </c>
      <c r="M34" s="151">
        <v>4.5703839122486292</v>
      </c>
      <c r="N34" s="151">
        <v>0</v>
      </c>
      <c r="O34" s="151">
        <v>0</v>
      </c>
      <c r="P34" s="151">
        <v>15.267175572519085</v>
      </c>
      <c r="Q34" s="151">
        <v>0</v>
      </c>
      <c r="R34" s="151">
        <v>29.895366218236177</v>
      </c>
      <c r="S34" s="151">
        <v>19.646365422396855</v>
      </c>
      <c r="T34" s="151">
        <v>0</v>
      </c>
      <c r="U34" s="151">
        <v>57.142857142857146</v>
      </c>
      <c r="V34" s="151">
        <v>0</v>
      </c>
    </row>
    <row r="35" spans="1:22">
      <c r="A35" s="14" t="s">
        <v>653</v>
      </c>
      <c r="B35" s="62" t="s">
        <v>349</v>
      </c>
      <c r="C35" s="151">
        <v>14.363444184423788</v>
      </c>
      <c r="D35" s="151">
        <v>16.417166255733566</v>
      </c>
      <c r="E35" s="151">
        <v>0</v>
      </c>
      <c r="F35" s="151">
        <v>0</v>
      </c>
      <c r="G35" s="151">
        <v>0</v>
      </c>
      <c r="H35" s="151">
        <v>1.4834594273846609</v>
      </c>
      <c r="I35" s="151">
        <v>1.6960651289009498</v>
      </c>
      <c r="J35" s="151">
        <v>4.7047753469771818</v>
      </c>
      <c r="K35" s="151">
        <v>2.3929169657812874</v>
      </c>
      <c r="L35" s="151">
        <v>4.7460844803037494</v>
      </c>
      <c r="M35" s="151">
        <v>14.623446258834999</v>
      </c>
      <c r="N35" s="151">
        <v>12.896569512509673</v>
      </c>
      <c r="O35" s="151">
        <v>29.868578255675029</v>
      </c>
      <c r="P35" s="151">
        <v>59.904153354632584</v>
      </c>
      <c r="Q35" s="151">
        <v>46.875</v>
      </c>
      <c r="R35" s="151">
        <v>71.202531645569621</v>
      </c>
      <c r="S35" s="151">
        <v>83.594566353187048</v>
      </c>
      <c r="T35" s="151">
        <v>89.126559714795007</v>
      </c>
      <c r="U35" s="151">
        <v>234.89932885906038</v>
      </c>
      <c r="V35" s="151">
        <v>0</v>
      </c>
    </row>
    <row r="36" spans="1:22">
      <c r="A36" s="14"/>
      <c r="B36" s="62" t="s">
        <v>318</v>
      </c>
      <c r="C36" s="151">
        <v>15.85338226861386</v>
      </c>
      <c r="D36" s="151">
        <v>18.575348976099324</v>
      </c>
      <c r="E36" s="151">
        <v>0</v>
      </c>
      <c r="F36" s="151">
        <v>0</v>
      </c>
      <c r="G36" s="151">
        <v>0</v>
      </c>
      <c r="H36" s="151">
        <v>2.8801843317972349</v>
      </c>
      <c r="I36" s="151">
        <v>0</v>
      </c>
      <c r="J36" s="151">
        <v>4.9382716049382713</v>
      </c>
      <c r="K36" s="151">
        <v>0</v>
      </c>
      <c r="L36" s="151">
        <v>0</v>
      </c>
      <c r="M36" s="151">
        <v>15.66579634464752</v>
      </c>
      <c r="N36" s="151">
        <v>21.917808219178085</v>
      </c>
      <c r="O36" s="151">
        <v>31.725888324873093</v>
      </c>
      <c r="P36" s="151">
        <v>58.626465661641539</v>
      </c>
      <c r="Q36" s="151">
        <v>32.930845225027447</v>
      </c>
      <c r="R36" s="151">
        <v>117.44966442953019</v>
      </c>
      <c r="S36" s="151">
        <v>66.964285714285708</v>
      </c>
      <c r="T36" s="151">
        <v>39.370078740157481</v>
      </c>
      <c r="U36" s="151">
        <v>487.80487804878049</v>
      </c>
      <c r="V36" s="151">
        <v>0</v>
      </c>
    </row>
    <row r="37" spans="1:22">
      <c r="A37" s="14"/>
      <c r="B37" s="62" t="s">
        <v>319</v>
      </c>
      <c r="C37" s="151">
        <v>13.229248303819718</v>
      </c>
      <c r="D37" s="151">
        <v>14.865470697815356</v>
      </c>
      <c r="E37" s="151">
        <v>0</v>
      </c>
      <c r="F37" s="151">
        <v>0</v>
      </c>
      <c r="G37" s="151">
        <v>0</v>
      </c>
      <c r="H37" s="151">
        <v>0</v>
      </c>
      <c r="I37" s="151">
        <v>3.3818058843422389</v>
      </c>
      <c r="J37" s="151">
        <v>4.4923629829290208</v>
      </c>
      <c r="K37" s="151">
        <v>4.4923629829290208</v>
      </c>
      <c r="L37" s="151">
        <v>8.8731144631765755</v>
      </c>
      <c r="M37" s="151">
        <v>13.711151736745887</v>
      </c>
      <c r="N37" s="151">
        <v>4.8732943469785575</v>
      </c>
      <c r="O37" s="151">
        <v>28.216704288939049</v>
      </c>
      <c r="P37" s="151">
        <v>61.068702290076338</v>
      </c>
      <c r="Q37" s="151">
        <v>59.46481665014867</v>
      </c>
      <c r="R37" s="151">
        <v>29.895366218236177</v>
      </c>
      <c r="S37" s="151">
        <v>98.231827111984273</v>
      </c>
      <c r="T37" s="151">
        <v>130.29315960912052</v>
      </c>
      <c r="U37" s="151">
        <v>57.142857142857146</v>
      </c>
      <c r="V37" s="151">
        <v>0</v>
      </c>
    </row>
    <row r="38" spans="1:22">
      <c r="A38" s="14" t="s">
        <v>654</v>
      </c>
      <c r="B38" s="62" t="s">
        <v>349</v>
      </c>
      <c r="C38" s="151">
        <v>1.6375221423485447</v>
      </c>
      <c r="D38" s="151">
        <v>1.7441470553468261</v>
      </c>
      <c r="E38" s="151">
        <v>0</v>
      </c>
      <c r="F38" s="151">
        <v>0</v>
      </c>
      <c r="G38" s="151">
        <v>0</v>
      </c>
      <c r="H38" s="151">
        <v>0</v>
      </c>
      <c r="I38" s="151">
        <v>0</v>
      </c>
      <c r="J38" s="151">
        <v>4.7047753469771818</v>
      </c>
      <c r="K38" s="151">
        <v>0</v>
      </c>
      <c r="L38" s="151">
        <v>0</v>
      </c>
      <c r="M38" s="151">
        <v>0</v>
      </c>
      <c r="N38" s="151">
        <v>5.158627805003869</v>
      </c>
      <c r="O38" s="151">
        <v>5.9737156511350058</v>
      </c>
      <c r="P38" s="151">
        <v>0</v>
      </c>
      <c r="Q38" s="151">
        <v>0</v>
      </c>
      <c r="R38" s="151">
        <v>15.822784810126583</v>
      </c>
      <c r="S38" s="151">
        <v>0</v>
      </c>
      <c r="T38" s="151">
        <v>17.825311942959001</v>
      </c>
      <c r="U38" s="151">
        <v>0</v>
      </c>
      <c r="V38" s="151">
        <v>0</v>
      </c>
    </row>
    <row r="39" spans="1:22">
      <c r="A39" s="14"/>
      <c r="B39" s="62" t="s">
        <v>318</v>
      </c>
      <c r="C39" s="151">
        <v>1.5545907386749038</v>
      </c>
      <c r="D39" s="151">
        <v>1.7563725699720951</v>
      </c>
      <c r="E39" s="151">
        <v>0</v>
      </c>
      <c r="F39" s="151">
        <v>0</v>
      </c>
      <c r="G39" s="151">
        <v>0</v>
      </c>
      <c r="H39" s="151">
        <v>0</v>
      </c>
      <c r="I39" s="151">
        <v>0</v>
      </c>
      <c r="J39" s="151">
        <v>0</v>
      </c>
      <c r="K39" s="151">
        <v>0</v>
      </c>
      <c r="L39" s="151">
        <v>0</v>
      </c>
      <c r="M39" s="151">
        <v>0</v>
      </c>
      <c r="N39" s="151">
        <v>10.958904109589042</v>
      </c>
      <c r="O39" s="151">
        <v>0</v>
      </c>
      <c r="P39" s="151">
        <v>0</v>
      </c>
      <c r="Q39" s="151">
        <v>0</v>
      </c>
      <c r="R39" s="151">
        <v>16.778523489932883</v>
      </c>
      <c r="S39" s="151">
        <v>0</v>
      </c>
      <c r="T39" s="151">
        <v>39.370078740157481</v>
      </c>
      <c r="U39" s="151">
        <v>0</v>
      </c>
      <c r="V39" s="151">
        <v>0</v>
      </c>
    </row>
    <row r="40" spans="1:22">
      <c r="A40" s="14"/>
      <c r="B40" s="62" t="s">
        <v>319</v>
      </c>
      <c r="C40" s="151">
        <v>1.7315426563209668</v>
      </c>
      <c r="D40" s="151">
        <v>1.7604188506511211</v>
      </c>
      <c r="E40" s="151">
        <v>0</v>
      </c>
      <c r="F40" s="151">
        <v>0</v>
      </c>
      <c r="G40" s="151">
        <v>0</v>
      </c>
      <c r="H40" s="151">
        <v>0</v>
      </c>
      <c r="I40" s="151">
        <v>0</v>
      </c>
      <c r="J40" s="151">
        <v>8.9847259658580416</v>
      </c>
      <c r="K40" s="151">
        <v>0</v>
      </c>
      <c r="L40" s="151">
        <v>0</v>
      </c>
      <c r="M40" s="151">
        <v>0</v>
      </c>
      <c r="N40" s="151">
        <v>0</v>
      </c>
      <c r="O40" s="151">
        <v>11.28668171557562</v>
      </c>
      <c r="P40" s="151">
        <v>0</v>
      </c>
      <c r="Q40" s="151">
        <v>0</v>
      </c>
      <c r="R40" s="151">
        <v>14.947683109118088</v>
      </c>
      <c r="S40" s="151">
        <v>0</v>
      </c>
      <c r="T40" s="151">
        <v>0</v>
      </c>
      <c r="U40" s="151">
        <v>0</v>
      </c>
      <c r="V40" s="151">
        <v>0</v>
      </c>
    </row>
    <row r="41" spans="1:22">
      <c r="A41" s="14" t="s">
        <v>655</v>
      </c>
      <c r="B41" s="62" t="s">
        <v>349</v>
      </c>
      <c r="C41" s="151">
        <v>17.515597328621244</v>
      </c>
      <c r="D41" s="151">
        <v>20.615491035694667</v>
      </c>
      <c r="E41" s="151">
        <v>0</v>
      </c>
      <c r="F41" s="151">
        <v>0</v>
      </c>
      <c r="G41" s="151">
        <v>0</v>
      </c>
      <c r="H41" s="151">
        <v>0</v>
      </c>
      <c r="I41" s="151">
        <v>0</v>
      </c>
      <c r="J41" s="151">
        <v>2.3523876734885909</v>
      </c>
      <c r="K41" s="151">
        <v>7.1787508973438623</v>
      </c>
      <c r="L41" s="151">
        <v>0</v>
      </c>
      <c r="M41" s="151">
        <v>7.3117231294174996</v>
      </c>
      <c r="N41" s="151">
        <v>10.317255610007738</v>
      </c>
      <c r="O41" s="151">
        <v>17.921146953405017</v>
      </c>
      <c r="P41" s="151">
        <v>39.936102236421725</v>
      </c>
      <c r="Q41" s="151">
        <v>83.333333333333343</v>
      </c>
      <c r="R41" s="151">
        <v>118.67088607594937</v>
      </c>
      <c r="S41" s="151">
        <v>104.49320794148382</v>
      </c>
      <c r="T41" s="151">
        <v>285.20499108734401</v>
      </c>
      <c r="U41" s="151">
        <v>302.01342281879192</v>
      </c>
      <c r="V41" s="151">
        <v>0</v>
      </c>
    </row>
    <row r="42" spans="1:22">
      <c r="A42" s="14"/>
      <c r="B42" s="62" t="s">
        <v>318</v>
      </c>
      <c r="C42" s="151">
        <v>15.819787827405381</v>
      </c>
      <c r="D42" s="151">
        <v>18.81843784282799</v>
      </c>
      <c r="E42" s="151">
        <v>0</v>
      </c>
      <c r="F42" s="151">
        <v>0</v>
      </c>
      <c r="G42" s="151">
        <v>0</v>
      </c>
      <c r="H42" s="151">
        <v>0</v>
      </c>
      <c r="I42" s="151">
        <v>0</v>
      </c>
      <c r="J42" s="151">
        <v>4.9382716049382713</v>
      </c>
      <c r="K42" s="151">
        <v>10.235414534288639</v>
      </c>
      <c r="L42" s="151">
        <v>0</v>
      </c>
      <c r="M42" s="151">
        <v>10.443864229765014</v>
      </c>
      <c r="N42" s="151">
        <v>5.4794520547945211</v>
      </c>
      <c r="O42" s="151">
        <v>25.38071065989848</v>
      </c>
      <c r="P42" s="151">
        <v>41.876046901172529</v>
      </c>
      <c r="Q42" s="151">
        <v>54.884742041712407</v>
      </c>
      <c r="R42" s="151">
        <v>100.67114093959732</v>
      </c>
      <c r="S42" s="151">
        <v>66.964285714285708</v>
      </c>
      <c r="T42" s="151">
        <v>354.3307086614173</v>
      </c>
      <c r="U42" s="151">
        <v>162.60162601626016</v>
      </c>
      <c r="V42" s="151">
        <v>0</v>
      </c>
    </row>
    <row r="43" spans="1:22">
      <c r="A43" s="14"/>
      <c r="B43" s="62" t="s">
        <v>319</v>
      </c>
      <c r="C43" s="151">
        <v>18.939258551965445</v>
      </c>
      <c r="D43" s="151">
        <v>22.043772819760733</v>
      </c>
      <c r="E43" s="151">
        <v>0</v>
      </c>
      <c r="F43" s="151">
        <v>0</v>
      </c>
      <c r="G43" s="151">
        <v>0</v>
      </c>
      <c r="H43" s="151">
        <v>0</v>
      </c>
      <c r="I43" s="151">
        <v>0</v>
      </c>
      <c r="J43" s="151">
        <v>0</v>
      </c>
      <c r="K43" s="151">
        <v>4.4923629829290208</v>
      </c>
      <c r="L43" s="151">
        <v>0</v>
      </c>
      <c r="M43" s="151">
        <v>4.5703839122486292</v>
      </c>
      <c r="N43" s="151">
        <v>14.619883040935672</v>
      </c>
      <c r="O43" s="151">
        <v>11.28668171557562</v>
      </c>
      <c r="P43" s="151">
        <v>38.167938931297712</v>
      </c>
      <c r="Q43" s="151">
        <v>109.01883052527253</v>
      </c>
      <c r="R43" s="151">
        <v>134.5291479820628</v>
      </c>
      <c r="S43" s="151">
        <v>137.52455795677801</v>
      </c>
      <c r="T43" s="151">
        <v>228.01302931596089</v>
      </c>
      <c r="U43" s="151">
        <v>400</v>
      </c>
      <c r="V43" s="151">
        <v>0</v>
      </c>
    </row>
    <row r="44" spans="1:22">
      <c r="A44" s="14" t="s">
        <v>656</v>
      </c>
      <c r="B44" s="62" t="s">
        <v>349</v>
      </c>
      <c r="C44" s="151">
        <v>2.8549664891219413</v>
      </c>
      <c r="D44" s="151">
        <v>3.1985046241371475</v>
      </c>
      <c r="E44" s="151">
        <v>0</v>
      </c>
      <c r="F44" s="151">
        <v>0</v>
      </c>
      <c r="G44" s="151">
        <v>0</v>
      </c>
      <c r="H44" s="151">
        <v>0</v>
      </c>
      <c r="I44" s="151">
        <v>0</v>
      </c>
      <c r="J44" s="151">
        <v>0</v>
      </c>
      <c r="K44" s="151">
        <v>0</v>
      </c>
      <c r="L44" s="151">
        <v>0</v>
      </c>
      <c r="M44" s="151">
        <v>0</v>
      </c>
      <c r="N44" s="151">
        <v>2.5793139025019345</v>
      </c>
      <c r="O44" s="151">
        <v>2.9868578255675029</v>
      </c>
      <c r="P44" s="151">
        <v>3.9936102236421727</v>
      </c>
      <c r="Q44" s="151">
        <v>20.833333333333336</v>
      </c>
      <c r="R44" s="151">
        <v>23.734177215189874</v>
      </c>
      <c r="S44" s="151">
        <v>10.449320794148381</v>
      </c>
      <c r="T44" s="151">
        <v>0</v>
      </c>
      <c r="U44" s="151">
        <v>67.114093959731534</v>
      </c>
      <c r="V44" s="151">
        <v>60.24096385542169</v>
      </c>
    </row>
    <row r="45" spans="1:22">
      <c r="A45" s="14"/>
      <c r="B45" s="62" t="s">
        <v>318</v>
      </c>
      <c r="C45" s="151">
        <v>3.5688133633450887</v>
      </c>
      <c r="D45" s="151">
        <v>3.8345276687676462</v>
      </c>
      <c r="E45" s="151">
        <v>0</v>
      </c>
      <c r="F45" s="151">
        <v>0</v>
      </c>
      <c r="G45" s="151">
        <v>0</v>
      </c>
      <c r="H45" s="151">
        <v>0</v>
      </c>
      <c r="I45" s="151">
        <v>0</v>
      </c>
      <c r="J45" s="151">
        <v>0</v>
      </c>
      <c r="K45" s="151">
        <v>0</v>
      </c>
      <c r="L45" s="151">
        <v>0</v>
      </c>
      <c r="M45" s="151">
        <v>0</v>
      </c>
      <c r="N45" s="151">
        <v>0</v>
      </c>
      <c r="O45" s="151">
        <v>0</v>
      </c>
      <c r="P45" s="151">
        <v>8.3752093802345069</v>
      </c>
      <c r="Q45" s="151">
        <v>32.930845225027447</v>
      </c>
      <c r="R45" s="151">
        <v>50.335570469798661</v>
      </c>
      <c r="S45" s="151">
        <v>0</v>
      </c>
      <c r="T45" s="151">
        <v>0</v>
      </c>
      <c r="U45" s="151">
        <v>81.300813008130078</v>
      </c>
      <c r="V45" s="151">
        <v>0</v>
      </c>
    </row>
    <row r="46" spans="1:22">
      <c r="A46" s="14"/>
      <c r="B46" s="62" t="s">
        <v>319</v>
      </c>
      <c r="C46" s="151">
        <v>2.1398344873026902</v>
      </c>
      <c r="D46" s="151">
        <v>2.5419202692002254</v>
      </c>
      <c r="E46" s="151">
        <v>0</v>
      </c>
      <c r="F46" s="151">
        <v>0</v>
      </c>
      <c r="G46" s="151">
        <v>0</v>
      </c>
      <c r="H46" s="151">
        <v>0</v>
      </c>
      <c r="I46" s="151">
        <v>0</v>
      </c>
      <c r="J46" s="151">
        <v>0</v>
      </c>
      <c r="K46" s="151">
        <v>0</v>
      </c>
      <c r="L46" s="151">
        <v>0</v>
      </c>
      <c r="M46" s="151">
        <v>0</v>
      </c>
      <c r="N46" s="151">
        <v>4.8732943469785575</v>
      </c>
      <c r="O46" s="151">
        <v>5.6433408577878099</v>
      </c>
      <c r="P46" s="151">
        <v>0</v>
      </c>
      <c r="Q46" s="151">
        <v>9.9108027750247771</v>
      </c>
      <c r="R46" s="151">
        <v>0</v>
      </c>
      <c r="S46" s="151">
        <v>19.646365422396855</v>
      </c>
      <c r="T46" s="151">
        <v>0</v>
      </c>
      <c r="U46" s="151">
        <v>57.142857142857146</v>
      </c>
      <c r="V46" s="151">
        <v>98.039215686274503</v>
      </c>
    </row>
    <row r="47" spans="1:22">
      <c r="A47" s="14" t="s">
        <v>657</v>
      </c>
      <c r="B47" s="62" t="s">
        <v>349</v>
      </c>
      <c r="C47" s="151">
        <v>8.6787983030000184</v>
      </c>
      <c r="D47" s="151">
        <v>9.9854506949216688</v>
      </c>
      <c r="E47" s="151">
        <v>0</v>
      </c>
      <c r="F47" s="151">
        <v>0</v>
      </c>
      <c r="G47" s="151">
        <v>0</v>
      </c>
      <c r="H47" s="151">
        <v>0</v>
      </c>
      <c r="I47" s="151">
        <v>0</v>
      </c>
      <c r="J47" s="151">
        <v>0</v>
      </c>
      <c r="K47" s="151">
        <v>0</v>
      </c>
      <c r="L47" s="151">
        <v>2.3730422401518747</v>
      </c>
      <c r="M47" s="151">
        <v>2.4372410431391667</v>
      </c>
      <c r="N47" s="151">
        <v>5.158627805003869</v>
      </c>
      <c r="O47" s="151">
        <v>26.881720430107528</v>
      </c>
      <c r="P47" s="151">
        <v>31.948881789137381</v>
      </c>
      <c r="Q47" s="151">
        <v>10.416666666666668</v>
      </c>
      <c r="R47" s="151">
        <v>47.468354430379748</v>
      </c>
      <c r="S47" s="151">
        <v>104.49320794148382</v>
      </c>
      <c r="T47" s="151">
        <v>89.126559714795007</v>
      </c>
      <c r="U47" s="151">
        <v>67.114093959731534</v>
      </c>
      <c r="V47" s="151">
        <v>60.24096385542169</v>
      </c>
    </row>
    <row r="48" spans="1:22">
      <c r="A48" s="14"/>
      <c r="B48" s="62" t="s">
        <v>318</v>
      </c>
      <c r="C48" s="151">
        <v>12.447745045553146</v>
      </c>
      <c r="D48" s="151">
        <v>13.938036123330964</v>
      </c>
      <c r="E48" s="151">
        <v>0</v>
      </c>
      <c r="F48" s="151">
        <v>0</v>
      </c>
      <c r="G48" s="151">
        <v>0</v>
      </c>
      <c r="H48" s="151">
        <v>0</v>
      </c>
      <c r="I48" s="151">
        <v>0</v>
      </c>
      <c r="J48" s="151">
        <v>0</v>
      </c>
      <c r="K48" s="151">
        <v>0</v>
      </c>
      <c r="L48" s="151">
        <v>5.1046452271567127</v>
      </c>
      <c r="M48" s="151">
        <v>5.2219321148825069</v>
      </c>
      <c r="N48" s="151">
        <v>10.958904109589042</v>
      </c>
      <c r="O48" s="151">
        <v>44.416243654822338</v>
      </c>
      <c r="P48" s="151">
        <v>41.876046901172529</v>
      </c>
      <c r="Q48" s="151">
        <v>10.97694840834248</v>
      </c>
      <c r="R48" s="151">
        <v>83.892617449664428</v>
      </c>
      <c r="S48" s="151">
        <v>156.25</v>
      </c>
      <c r="T48" s="151">
        <v>78.740157480314963</v>
      </c>
      <c r="U48" s="151">
        <v>81.300813008130078</v>
      </c>
      <c r="V48" s="151">
        <v>0</v>
      </c>
    </row>
    <row r="49" spans="1:22">
      <c r="A49" s="14"/>
      <c r="B49" s="62" t="s">
        <v>319</v>
      </c>
      <c r="C49" s="151">
        <v>5.2571182109623331</v>
      </c>
      <c r="D49" s="151">
        <v>6.3874222930658116</v>
      </c>
      <c r="E49" s="151">
        <v>0</v>
      </c>
      <c r="F49" s="151">
        <v>0</v>
      </c>
      <c r="G49" s="151">
        <v>0</v>
      </c>
      <c r="H49" s="151">
        <v>0</v>
      </c>
      <c r="I49" s="151">
        <v>0</v>
      </c>
      <c r="J49" s="151">
        <v>0</v>
      </c>
      <c r="K49" s="151">
        <v>0</v>
      </c>
      <c r="L49" s="151">
        <v>0</v>
      </c>
      <c r="M49" s="151">
        <v>0</v>
      </c>
      <c r="N49" s="151">
        <v>0</v>
      </c>
      <c r="O49" s="151">
        <v>11.28668171557562</v>
      </c>
      <c r="P49" s="151">
        <v>22.900763358778626</v>
      </c>
      <c r="Q49" s="151">
        <v>9.9108027750247771</v>
      </c>
      <c r="R49" s="151">
        <v>14.947683109118088</v>
      </c>
      <c r="S49" s="151">
        <v>58.939096267190571</v>
      </c>
      <c r="T49" s="151">
        <v>97.719869706840399</v>
      </c>
      <c r="U49" s="151">
        <v>57.142857142857146</v>
      </c>
      <c r="V49" s="151">
        <v>98.039215686274503</v>
      </c>
    </row>
    <row r="50" spans="1:22">
      <c r="A50" s="14" t="s">
        <v>658</v>
      </c>
      <c r="B50" s="62" t="s">
        <v>349</v>
      </c>
      <c r="C50" s="151">
        <v>1.0141019223601346</v>
      </c>
      <c r="D50" s="151">
        <v>1.1278238216708683</v>
      </c>
      <c r="E50" s="151">
        <v>0</v>
      </c>
      <c r="F50" s="151">
        <v>0</v>
      </c>
      <c r="G50" s="151">
        <v>0</v>
      </c>
      <c r="H50" s="151">
        <v>0</v>
      </c>
      <c r="I50" s="151">
        <v>0</v>
      </c>
      <c r="J50" s="151">
        <v>0</v>
      </c>
      <c r="K50" s="151">
        <v>0</v>
      </c>
      <c r="L50" s="151">
        <v>0</v>
      </c>
      <c r="M50" s="151">
        <v>2.4372410431391667</v>
      </c>
      <c r="N50" s="151">
        <v>0</v>
      </c>
      <c r="O50" s="151">
        <v>2.9868578255675029</v>
      </c>
      <c r="P50" s="151">
        <v>0</v>
      </c>
      <c r="Q50" s="151">
        <v>5.2083333333333339</v>
      </c>
      <c r="R50" s="151">
        <v>0</v>
      </c>
      <c r="S50" s="151">
        <v>10.449320794148381</v>
      </c>
      <c r="T50" s="151">
        <v>0</v>
      </c>
      <c r="U50" s="151">
        <v>0</v>
      </c>
      <c r="V50" s="151">
        <v>60.24096385542169</v>
      </c>
    </row>
    <row r="51" spans="1:22">
      <c r="A51" s="14"/>
      <c r="B51" s="62" t="s">
        <v>318</v>
      </c>
      <c r="C51" s="151">
        <v>0.4464285714285714</v>
      </c>
      <c r="D51" s="151">
        <v>0.49313097558711588</v>
      </c>
      <c r="E51" s="151">
        <v>0</v>
      </c>
      <c r="F51" s="151">
        <v>0</v>
      </c>
      <c r="G51" s="151">
        <v>0</v>
      </c>
      <c r="H51" s="151">
        <v>0</v>
      </c>
      <c r="I51" s="151">
        <v>0</v>
      </c>
      <c r="J51" s="151">
        <v>0</v>
      </c>
      <c r="K51" s="151">
        <v>0</v>
      </c>
      <c r="L51" s="151">
        <v>0</v>
      </c>
      <c r="M51" s="151">
        <v>0</v>
      </c>
      <c r="N51" s="151">
        <v>0</v>
      </c>
      <c r="O51" s="151">
        <v>0</v>
      </c>
      <c r="P51" s="151">
        <v>0</v>
      </c>
      <c r="Q51" s="151">
        <v>0</v>
      </c>
      <c r="R51" s="151">
        <v>0</v>
      </c>
      <c r="S51" s="151">
        <v>22.321428571428569</v>
      </c>
      <c r="T51" s="151">
        <v>0</v>
      </c>
      <c r="U51" s="151">
        <v>0</v>
      </c>
      <c r="V51" s="151">
        <v>0</v>
      </c>
    </row>
    <row r="52" spans="1:22">
      <c r="A52" s="14"/>
      <c r="B52" s="62" t="s">
        <v>319</v>
      </c>
      <c r="C52" s="151">
        <v>1.4430182670566718</v>
      </c>
      <c r="D52" s="151">
        <v>1.5949083687900782</v>
      </c>
      <c r="E52" s="151">
        <v>0</v>
      </c>
      <c r="F52" s="151">
        <v>0</v>
      </c>
      <c r="G52" s="151">
        <v>0</v>
      </c>
      <c r="H52" s="151">
        <v>0</v>
      </c>
      <c r="I52" s="151">
        <v>0</v>
      </c>
      <c r="J52" s="151">
        <v>0</v>
      </c>
      <c r="K52" s="151">
        <v>0</v>
      </c>
      <c r="L52" s="151">
        <v>0</v>
      </c>
      <c r="M52" s="151">
        <v>4.5703839122486292</v>
      </c>
      <c r="N52" s="151">
        <v>0</v>
      </c>
      <c r="O52" s="151">
        <v>5.6433408577878099</v>
      </c>
      <c r="P52" s="151">
        <v>0</v>
      </c>
      <c r="Q52" s="151">
        <v>9.9108027750247771</v>
      </c>
      <c r="R52" s="151">
        <v>0</v>
      </c>
      <c r="S52" s="151">
        <v>0</v>
      </c>
      <c r="T52" s="151">
        <v>0</v>
      </c>
      <c r="U52" s="151">
        <v>0</v>
      </c>
      <c r="V52" s="151">
        <v>98.039215686274503</v>
      </c>
    </row>
    <row r="53" spans="1:22">
      <c r="A53" s="14" t="s">
        <v>659</v>
      </c>
      <c r="B53" s="62" t="s">
        <v>349</v>
      </c>
      <c r="C53" s="151">
        <v>10.126581163272423</v>
      </c>
      <c r="D53" s="151">
        <v>11.107199598448238</v>
      </c>
      <c r="E53" s="151">
        <v>1.093972213105787</v>
      </c>
      <c r="F53" s="151">
        <v>0</v>
      </c>
      <c r="G53" s="151">
        <v>1.4564520827264782</v>
      </c>
      <c r="H53" s="151">
        <v>0</v>
      </c>
      <c r="I53" s="151">
        <v>0</v>
      </c>
      <c r="J53" s="151">
        <v>0</v>
      </c>
      <c r="K53" s="151">
        <v>2.3929169657812874</v>
      </c>
      <c r="L53" s="151">
        <v>0</v>
      </c>
      <c r="M53" s="151">
        <v>2.4372410431391667</v>
      </c>
      <c r="N53" s="151">
        <v>20.634511220015476</v>
      </c>
      <c r="O53" s="151">
        <v>23.894862604540023</v>
      </c>
      <c r="P53" s="151">
        <v>35.942492012779553</v>
      </c>
      <c r="Q53" s="151">
        <v>57.291666666666664</v>
      </c>
      <c r="R53" s="151">
        <v>23.734177215189874</v>
      </c>
      <c r="S53" s="151">
        <v>73.145245559038671</v>
      </c>
      <c r="T53" s="151">
        <v>106.95187165775401</v>
      </c>
      <c r="U53" s="151">
        <v>33.557046979865767</v>
      </c>
      <c r="V53" s="151">
        <v>0</v>
      </c>
    </row>
    <row r="54" spans="1:22">
      <c r="A54" s="14"/>
      <c r="B54" s="62" t="s">
        <v>318</v>
      </c>
      <c r="C54" s="151">
        <v>15.98152289155988</v>
      </c>
      <c r="D54" s="151">
        <v>17.373181246089302</v>
      </c>
      <c r="E54" s="151">
        <v>2.1168501270110078</v>
      </c>
      <c r="F54" s="151">
        <v>0</v>
      </c>
      <c r="G54" s="151">
        <v>0</v>
      </c>
      <c r="H54" s="151">
        <v>0</v>
      </c>
      <c r="I54" s="151">
        <v>0</v>
      </c>
      <c r="J54" s="151">
        <v>0</v>
      </c>
      <c r="K54" s="151">
        <v>0</v>
      </c>
      <c r="L54" s="151">
        <v>0</v>
      </c>
      <c r="M54" s="151">
        <v>5.2219321148825069</v>
      </c>
      <c r="N54" s="151">
        <v>21.917808219178085</v>
      </c>
      <c r="O54" s="151">
        <v>50.761421319796959</v>
      </c>
      <c r="P54" s="151">
        <v>58.626465661641539</v>
      </c>
      <c r="Q54" s="151">
        <v>98.792535675082334</v>
      </c>
      <c r="R54" s="151">
        <v>50.335570469798661</v>
      </c>
      <c r="S54" s="151">
        <v>89.285714285714278</v>
      </c>
      <c r="T54" s="151">
        <v>196.85039370078741</v>
      </c>
      <c r="U54" s="151">
        <v>0</v>
      </c>
      <c r="V54" s="151">
        <v>0</v>
      </c>
    </row>
    <row r="55" spans="1:22">
      <c r="A55" s="14"/>
      <c r="B55" s="62" t="s">
        <v>319</v>
      </c>
      <c r="C55" s="151">
        <v>4.9014091972819713</v>
      </c>
      <c r="D55" s="151">
        <v>5.5235749808420431</v>
      </c>
      <c r="E55" s="151">
        <v>0</v>
      </c>
      <c r="F55" s="151">
        <v>0</v>
      </c>
      <c r="G55" s="151">
        <v>2.9832935560859188</v>
      </c>
      <c r="H55" s="151">
        <v>0</v>
      </c>
      <c r="I55" s="151">
        <v>0</v>
      </c>
      <c r="J55" s="151">
        <v>0</v>
      </c>
      <c r="K55" s="151">
        <v>4.4923629829290208</v>
      </c>
      <c r="L55" s="151">
        <v>0</v>
      </c>
      <c r="M55" s="151">
        <v>0</v>
      </c>
      <c r="N55" s="151">
        <v>19.49317738791423</v>
      </c>
      <c r="O55" s="151">
        <v>0</v>
      </c>
      <c r="P55" s="151">
        <v>15.267175572519085</v>
      </c>
      <c r="Q55" s="151">
        <v>19.821605550049554</v>
      </c>
      <c r="R55" s="151">
        <v>0</v>
      </c>
      <c r="S55" s="151">
        <v>58.939096267190571</v>
      </c>
      <c r="T55" s="151">
        <v>32.573289902280131</v>
      </c>
      <c r="U55" s="151">
        <v>57.142857142857146</v>
      </c>
      <c r="V55" s="151">
        <v>0</v>
      </c>
    </row>
    <row r="56" spans="1:22">
      <c r="A56" s="14" t="s">
        <v>660</v>
      </c>
      <c r="B56" s="62" t="s">
        <v>349</v>
      </c>
      <c r="C56" s="151">
        <v>1.923629284123368</v>
      </c>
      <c r="D56" s="151">
        <v>2.2719477673838822</v>
      </c>
      <c r="E56" s="151">
        <v>0</v>
      </c>
      <c r="F56" s="151">
        <v>0</v>
      </c>
      <c r="G56" s="151">
        <v>0</v>
      </c>
      <c r="H56" s="151">
        <v>0</v>
      </c>
      <c r="I56" s="151">
        <v>0</v>
      </c>
      <c r="J56" s="151">
        <v>0</v>
      </c>
      <c r="K56" s="151">
        <v>0</v>
      </c>
      <c r="L56" s="151">
        <v>0</v>
      </c>
      <c r="M56" s="151">
        <v>0</v>
      </c>
      <c r="N56" s="151">
        <v>2.5793139025019345</v>
      </c>
      <c r="O56" s="151">
        <v>8.9605734767025087</v>
      </c>
      <c r="P56" s="151">
        <v>7.9872204472843453</v>
      </c>
      <c r="Q56" s="151">
        <v>0</v>
      </c>
      <c r="R56" s="151">
        <v>7.9113924050632916</v>
      </c>
      <c r="S56" s="151">
        <v>20.898641588296762</v>
      </c>
      <c r="T56" s="151">
        <v>17.825311942959001</v>
      </c>
      <c r="U56" s="151">
        <v>33.557046979865767</v>
      </c>
      <c r="V56" s="151">
        <v>0</v>
      </c>
    </row>
    <row r="57" spans="1:22">
      <c r="A57" s="14"/>
      <c r="B57" s="62" t="s">
        <v>318</v>
      </c>
      <c r="C57" s="151">
        <v>0.85293263646922179</v>
      </c>
      <c r="D57" s="151">
        <v>1.2327095214700405</v>
      </c>
      <c r="E57" s="151">
        <v>0</v>
      </c>
      <c r="F57" s="151">
        <v>0</v>
      </c>
      <c r="G57" s="151">
        <v>0</v>
      </c>
      <c r="H57" s="151">
        <v>0</v>
      </c>
      <c r="I57" s="151">
        <v>0</v>
      </c>
      <c r="J57" s="151">
        <v>0</v>
      </c>
      <c r="K57" s="151">
        <v>0</v>
      </c>
      <c r="L57" s="151">
        <v>0</v>
      </c>
      <c r="M57" s="151">
        <v>0</v>
      </c>
      <c r="N57" s="151">
        <v>0</v>
      </c>
      <c r="O57" s="151">
        <v>0</v>
      </c>
      <c r="P57" s="151">
        <v>0</v>
      </c>
      <c r="Q57" s="151">
        <v>0</v>
      </c>
      <c r="R57" s="151">
        <v>0</v>
      </c>
      <c r="S57" s="151">
        <v>22.321428571428569</v>
      </c>
      <c r="T57" s="151">
        <v>0</v>
      </c>
      <c r="U57" s="151">
        <v>81.300813008130078</v>
      </c>
      <c r="V57" s="151">
        <v>0</v>
      </c>
    </row>
    <row r="58" spans="1:22">
      <c r="A58" s="14"/>
      <c r="B58" s="62" t="s">
        <v>319</v>
      </c>
      <c r="C58" s="151">
        <v>2.9166765131319297</v>
      </c>
      <c r="D58" s="151">
        <v>3.2687517185747623</v>
      </c>
      <c r="E58" s="151">
        <v>0</v>
      </c>
      <c r="F58" s="151">
        <v>0</v>
      </c>
      <c r="G58" s="151">
        <v>0</v>
      </c>
      <c r="H58" s="151">
        <v>0</v>
      </c>
      <c r="I58" s="151">
        <v>0</v>
      </c>
      <c r="J58" s="151">
        <v>0</v>
      </c>
      <c r="K58" s="151">
        <v>0</v>
      </c>
      <c r="L58" s="151">
        <v>0</v>
      </c>
      <c r="M58" s="151">
        <v>0</v>
      </c>
      <c r="N58" s="151">
        <v>4.8732943469785575</v>
      </c>
      <c r="O58" s="151">
        <v>16.930022573363431</v>
      </c>
      <c r="P58" s="151">
        <v>15.267175572519085</v>
      </c>
      <c r="Q58" s="151">
        <v>0</v>
      </c>
      <c r="R58" s="151">
        <v>14.947683109118088</v>
      </c>
      <c r="S58" s="151">
        <v>19.646365422396855</v>
      </c>
      <c r="T58" s="151">
        <v>32.573289902280131</v>
      </c>
      <c r="U58" s="151">
        <v>0</v>
      </c>
      <c r="V58" s="151">
        <v>0</v>
      </c>
    </row>
    <row r="59" spans="1:22">
      <c r="A59" s="14" t="s">
        <v>661</v>
      </c>
      <c r="B59" s="62" t="s">
        <v>349</v>
      </c>
      <c r="C59" s="151">
        <v>1.885094632643955</v>
      </c>
      <c r="D59" s="151">
        <v>2.277692508903038</v>
      </c>
      <c r="E59" s="151">
        <v>0</v>
      </c>
      <c r="F59" s="151">
        <v>0</v>
      </c>
      <c r="G59" s="151">
        <v>0</v>
      </c>
      <c r="H59" s="151">
        <v>0</v>
      </c>
      <c r="I59" s="151">
        <v>0</v>
      </c>
      <c r="J59" s="151">
        <v>0</v>
      </c>
      <c r="K59" s="151">
        <v>0</v>
      </c>
      <c r="L59" s="151">
        <v>0</v>
      </c>
      <c r="M59" s="151">
        <v>0</v>
      </c>
      <c r="N59" s="151">
        <v>0</v>
      </c>
      <c r="O59" s="151">
        <v>2.9868578255675029</v>
      </c>
      <c r="P59" s="151">
        <v>3.9936102236421727</v>
      </c>
      <c r="Q59" s="151">
        <v>10.416666666666668</v>
      </c>
      <c r="R59" s="151">
        <v>7.9113924050632916</v>
      </c>
      <c r="S59" s="151">
        <v>10.449320794148381</v>
      </c>
      <c r="T59" s="151">
        <v>71.301247771836003</v>
      </c>
      <c r="U59" s="151">
        <v>0</v>
      </c>
      <c r="V59" s="151">
        <v>0</v>
      </c>
    </row>
    <row r="60" spans="1:22">
      <c r="A60" s="14"/>
      <c r="B60" s="62" t="s">
        <v>318</v>
      </c>
      <c r="C60" s="151">
        <v>2.4585443784457905</v>
      </c>
      <c r="D60" s="151">
        <v>3.0802563037378965</v>
      </c>
      <c r="E60" s="151">
        <v>0</v>
      </c>
      <c r="F60" s="151">
        <v>0</v>
      </c>
      <c r="G60" s="151">
        <v>0</v>
      </c>
      <c r="H60" s="151">
        <v>0</v>
      </c>
      <c r="I60" s="151">
        <v>0</v>
      </c>
      <c r="J60" s="151">
        <v>0</v>
      </c>
      <c r="K60" s="151">
        <v>0</v>
      </c>
      <c r="L60" s="151">
        <v>0</v>
      </c>
      <c r="M60" s="151">
        <v>0</v>
      </c>
      <c r="N60" s="151">
        <v>0</v>
      </c>
      <c r="O60" s="151">
        <v>0</v>
      </c>
      <c r="P60" s="151">
        <v>8.3752093802345069</v>
      </c>
      <c r="Q60" s="151">
        <v>10.97694840834248</v>
      </c>
      <c r="R60" s="151">
        <v>16.778523489932883</v>
      </c>
      <c r="S60" s="151">
        <v>0</v>
      </c>
      <c r="T60" s="151">
        <v>118.11023622047244</v>
      </c>
      <c r="U60" s="151">
        <v>0</v>
      </c>
      <c r="V60" s="151">
        <v>0</v>
      </c>
    </row>
    <row r="61" spans="1:22">
      <c r="A61" s="14"/>
      <c r="B61" s="62" t="s">
        <v>319</v>
      </c>
      <c r="C61" s="151">
        <v>1.3972593613611202</v>
      </c>
      <c r="D61" s="151">
        <v>1.6004677859186842</v>
      </c>
      <c r="E61" s="151">
        <v>0</v>
      </c>
      <c r="F61" s="151">
        <v>0</v>
      </c>
      <c r="G61" s="151">
        <v>0</v>
      </c>
      <c r="H61" s="151">
        <v>0</v>
      </c>
      <c r="I61" s="151">
        <v>0</v>
      </c>
      <c r="J61" s="151">
        <v>0</v>
      </c>
      <c r="K61" s="151">
        <v>0</v>
      </c>
      <c r="L61" s="151">
        <v>0</v>
      </c>
      <c r="M61" s="151">
        <v>0</v>
      </c>
      <c r="N61" s="151">
        <v>0</v>
      </c>
      <c r="O61" s="151">
        <v>5.6433408577878099</v>
      </c>
      <c r="P61" s="151">
        <v>0</v>
      </c>
      <c r="Q61" s="151">
        <v>9.9108027750247771</v>
      </c>
      <c r="R61" s="151">
        <v>0</v>
      </c>
      <c r="S61" s="151">
        <v>19.646365422396855</v>
      </c>
      <c r="T61" s="151">
        <v>32.573289902280131</v>
      </c>
      <c r="U61" s="151">
        <v>0</v>
      </c>
      <c r="V61" s="151">
        <v>0</v>
      </c>
    </row>
    <row r="62" spans="1:22">
      <c r="A62" s="14" t="s">
        <v>662</v>
      </c>
      <c r="B62" s="62" t="s">
        <v>349</v>
      </c>
      <c r="C62" s="151">
        <v>9.0007538899738826</v>
      </c>
      <c r="D62" s="151">
        <v>10.216794308190687</v>
      </c>
      <c r="E62" s="151">
        <v>0</v>
      </c>
      <c r="F62" s="151">
        <v>0</v>
      </c>
      <c r="G62" s="151">
        <v>2.9129041654529564</v>
      </c>
      <c r="H62" s="151">
        <v>0</v>
      </c>
      <c r="I62" s="151">
        <v>0</v>
      </c>
      <c r="J62" s="151">
        <v>0</v>
      </c>
      <c r="K62" s="151">
        <v>0</v>
      </c>
      <c r="L62" s="151">
        <v>0</v>
      </c>
      <c r="M62" s="151">
        <v>2.4372410431391667</v>
      </c>
      <c r="N62" s="151">
        <v>10.317255610007738</v>
      </c>
      <c r="O62" s="151">
        <v>20.908004778972522</v>
      </c>
      <c r="P62" s="151">
        <v>27.95527156549521</v>
      </c>
      <c r="Q62" s="151">
        <v>20.833333333333336</v>
      </c>
      <c r="R62" s="151">
        <v>55.379746835443044</v>
      </c>
      <c r="S62" s="151">
        <v>31.347962382445143</v>
      </c>
      <c r="T62" s="151">
        <v>71.301247771836003</v>
      </c>
      <c r="U62" s="151">
        <v>33.557046979865767</v>
      </c>
      <c r="V62" s="151">
        <v>361.44578313253015</v>
      </c>
    </row>
    <row r="63" spans="1:22">
      <c r="A63" s="14"/>
      <c r="B63" s="62" t="s">
        <v>318</v>
      </c>
      <c r="C63" s="151">
        <v>7.8812737712633734</v>
      </c>
      <c r="D63" s="151">
        <v>9.0193352736944767</v>
      </c>
      <c r="E63" s="151">
        <v>0</v>
      </c>
      <c r="F63" s="151">
        <v>0</v>
      </c>
      <c r="G63" s="151">
        <v>0</v>
      </c>
      <c r="H63" s="151">
        <v>0</v>
      </c>
      <c r="I63" s="151">
        <v>0</v>
      </c>
      <c r="J63" s="151">
        <v>0</v>
      </c>
      <c r="K63" s="151">
        <v>0</v>
      </c>
      <c r="L63" s="151">
        <v>0</v>
      </c>
      <c r="M63" s="151">
        <v>0</v>
      </c>
      <c r="N63" s="151">
        <v>5.4794520547945211</v>
      </c>
      <c r="O63" s="151">
        <v>19.035532994923859</v>
      </c>
      <c r="P63" s="151">
        <v>25.125628140703519</v>
      </c>
      <c r="Q63" s="151">
        <v>32.930845225027447</v>
      </c>
      <c r="R63" s="151">
        <v>50.335570469798661</v>
      </c>
      <c r="S63" s="151">
        <v>0</v>
      </c>
      <c r="T63" s="151">
        <v>118.11023622047244</v>
      </c>
      <c r="U63" s="151">
        <v>0</v>
      </c>
      <c r="V63" s="151">
        <v>317.46031746031747</v>
      </c>
    </row>
    <row r="64" spans="1:22">
      <c r="A64" s="14"/>
      <c r="B64" s="62" t="s">
        <v>319</v>
      </c>
      <c r="C64" s="151">
        <v>9.9796185825471628</v>
      </c>
      <c r="D64" s="151">
        <v>11.241275529854533</v>
      </c>
      <c r="E64" s="151">
        <v>0</v>
      </c>
      <c r="F64" s="151">
        <v>0</v>
      </c>
      <c r="G64" s="151">
        <v>5.9665871121718377</v>
      </c>
      <c r="H64" s="151">
        <v>0</v>
      </c>
      <c r="I64" s="151">
        <v>0</v>
      </c>
      <c r="J64" s="151">
        <v>0</v>
      </c>
      <c r="K64" s="151">
        <v>0</v>
      </c>
      <c r="L64" s="151">
        <v>0</v>
      </c>
      <c r="M64" s="151">
        <v>4.5703839122486292</v>
      </c>
      <c r="N64" s="151">
        <v>14.619883040935672</v>
      </c>
      <c r="O64" s="151">
        <v>22.57336343115124</v>
      </c>
      <c r="P64" s="151">
        <v>30.534351145038169</v>
      </c>
      <c r="Q64" s="151">
        <v>9.9108027750247771</v>
      </c>
      <c r="R64" s="151">
        <v>59.790732436472354</v>
      </c>
      <c r="S64" s="151">
        <v>58.939096267190571</v>
      </c>
      <c r="T64" s="151">
        <v>32.573289902280131</v>
      </c>
      <c r="U64" s="151">
        <v>57.142857142857146</v>
      </c>
      <c r="V64" s="151">
        <v>392.15686274509801</v>
      </c>
    </row>
    <row r="65" spans="1:22">
      <c r="A65" s="14" t="s">
        <v>663</v>
      </c>
      <c r="B65" s="62" t="s">
        <v>349</v>
      </c>
      <c r="C65" s="151">
        <v>2.2659981053563665</v>
      </c>
      <c r="D65" s="151">
        <v>3.0308617848275885</v>
      </c>
      <c r="E65" s="151">
        <v>0</v>
      </c>
      <c r="F65" s="151">
        <v>0</v>
      </c>
      <c r="G65" s="151">
        <v>0</v>
      </c>
      <c r="H65" s="151">
        <v>0</v>
      </c>
      <c r="I65" s="151">
        <v>0</v>
      </c>
      <c r="J65" s="151">
        <v>0</v>
      </c>
      <c r="K65" s="151">
        <v>0</v>
      </c>
      <c r="L65" s="151">
        <v>0</v>
      </c>
      <c r="M65" s="151">
        <v>2.4372410431391667</v>
      </c>
      <c r="N65" s="151">
        <v>2.5793139025019345</v>
      </c>
      <c r="O65" s="151">
        <v>0</v>
      </c>
      <c r="P65" s="151">
        <v>3.9936102236421727</v>
      </c>
      <c r="Q65" s="151">
        <v>5.2083333333333339</v>
      </c>
      <c r="R65" s="151">
        <v>7.9113924050632916</v>
      </c>
      <c r="S65" s="151">
        <v>10.449320794148381</v>
      </c>
      <c r="T65" s="151">
        <v>17.825311942959001</v>
      </c>
      <c r="U65" s="151">
        <v>134.22818791946307</v>
      </c>
      <c r="V65" s="151">
        <v>60.24096385542169</v>
      </c>
    </row>
    <row r="66" spans="1:22">
      <c r="A66" s="14"/>
      <c r="B66" s="62" t="s">
        <v>318</v>
      </c>
      <c r="C66" s="151">
        <v>1.8887164740514182</v>
      </c>
      <c r="D66" s="151">
        <v>2.5057733764515371</v>
      </c>
      <c r="E66" s="151">
        <v>0</v>
      </c>
      <c r="F66" s="151">
        <v>0</v>
      </c>
      <c r="G66" s="151">
        <v>0</v>
      </c>
      <c r="H66" s="151">
        <v>0</v>
      </c>
      <c r="I66" s="151">
        <v>0</v>
      </c>
      <c r="J66" s="151">
        <v>0</v>
      </c>
      <c r="K66" s="151">
        <v>0</v>
      </c>
      <c r="L66" s="151">
        <v>0</v>
      </c>
      <c r="M66" s="151">
        <v>5.2219321148825069</v>
      </c>
      <c r="N66" s="151">
        <v>5.4794520547945211</v>
      </c>
      <c r="O66" s="151">
        <v>0</v>
      </c>
      <c r="P66" s="151">
        <v>0</v>
      </c>
      <c r="Q66" s="151">
        <v>0</v>
      </c>
      <c r="R66" s="151">
        <v>0</v>
      </c>
      <c r="S66" s="151">
        <v>22.321428571428569</v>
      </c>
      <c r="T66" s="151">
        <v>39.370078740157481</v>
      </c>
      <c r="U66" s="151">
        <v>81.300813008130078</v>
      </c>
      <c r="V66" s="151">
        <v>0</v>
      </c>
    </row>
    <row r="67" spans="1:22">
      <c r="A67" s="14"/>
      <c r="B67" s="62" t="s">
        <v>319</v>
      </c>
      <c r="C67" s="151">
        <v>2.4975450512991451</v>
      </c>
      <c r="D67" s="151">
        <v>3.3398416025825655</v>
      </c>
      <c r="E67" s="151">
        <v>0</v>
      </c>
      <c r="F67" s="151">
        <v>0</v>
      </c>
      <c r="G67" s="151">
        <v>0</v>
      </c>
      <c r="H67" s="151">
        <v>0</v>
      </c>
      <c r="I67" s="151">
        <v>0</v>
      </c>
      <c r="J67" s="151">
        <v>0</v>
      </c>
      <c r="K67" s="151">
        <v>0</v>
      </c>
      <c r="L67" s="151">
        <v>0</v>
      </c>
      <c r="M67" s="151">
        <v>0</v>
      </c>
      <c r="N67" s="151">
        <v>0</v>
      </c>
      <c r="O67" s="151">
        <v>0</v>
      </c>
      <c r="P67" s="151">
        <v>7.6335877862595423</v>
      </c>
      <c r="Q67" s="151">
        <v>9.9108027750247771</v>
      </c>
      <c r="R67" s="151">
        <v>14.947683109118088</v>
      </c>
      <c r="S67" s="151">
        <v>0</v>
      </c>
      <c r="T67" s="151">
        <v>0</v>
      </c>
      <c r="U67" s="151">
        <v>171.42857142857142</v>
      </c>
      <c r="V67" s="151">
        <v>98.039215686274503</v>
      </c>
    </row>
    <row r="68" spans="1:22">
      <c r="A68" s="14" t="s">
        <v>664</v>
      </c>
      <c r="B68" s="62" t="s">
        <v>349</v>
      </c>
      <c r="C68" s="151">
        <v>0.15475883415011607</v>
      </c>
      <c r="D68" s="151">
        <v>0.15573605209288433</v>
      </c>
      <c r="E68" s="151">
        <v>0</v>
      </c>
      <c r="F68" s="151">
        <v>0</v>
      </c>
      <c r="G68" s="151">
        <v>0</v>
      </c>
      <c r="H68" s="151">
        <v>0</v>
      </c>
      <c r="I68" s="151">
        <v>0</v>
      </c>
      <c r="J68" s="151">
        <v>0</v>
      </c>
      <c r="K68" s="151">
        <v>0</v>
      </c>
      <c r="L68" s="151">
        <v>0</v>
      </c>
      <c r="M68" s="151">
        <v>0</v>
      </c>
      <c r="N68" s="151">
        <v>2.5793139025019345</v>
      </c>
      <c r="O68" s="151">
        <v>0</v>
      </c>
      <c r="P68" s="151">
        <v>0</v>
      </c>
      <c r="Q68" s="151">
        <v>0</v>
      </c>
      <c r="R68" s="151">
        <v>0</v>
      </c>
      <c r="S68" s="151">
        <v>0</v>
      </c>
      <c r="T68" s="151">
        <v>0</v>
      </c>
      <c r="U68" s="151">
        <v>0</v>
      </c>
      <c r="V68" s="151">
        <v>0</v>
      </c>
    </row>
    <row r="69" spans="1:22">
      <c r="A69" s="14"/>
      <c r="B69" s="62" t="s">
        <v>319</v>
      </c>
      <c r="C69" s="151">
        <v>0.29239766081871343</v>
      </c>
      <c r="D69" s="151">
        <v>0.29424399315989891</v>
      </c>
      <c r="E69" s="151">
        <v>0</v>
      </c>
      <c r="F69" s="151">
        <v>0</v>
      </c>
      <c r="G69" s="151">
        <v>0</v>
      </c>
      <c r="H69" s="151">
        <v>0</v>
      </c>
      <c r="I69" s="151">
        <v>0</v>
      </c>
      <c r="J69" s="151">
        <v>0</v>
      </c>
      <c r="K69" s="151">
        <v>0</v>
      </c>
      <c r="L69" s="151">
        <v>0</v>
      </c>
      <c r="M69" s="151">
        <v>0</v>
      </c>
      <c r="N69" s="151">
        <v>4.8732943469785575</v>
      </c>
      <c r="O69" s="151">
        <v>0</v>
      </c>
      <c r="P69" s="151">
        <v>0</v>
      </c>
      <c r="Q69" s="151">
        <v>0</v>
      </c>
      <c r="R69" s="151">
        <v>0</v>
      </c>
      <c r="S69" s="151">
        <v>0</v>
      </c>
      <c r="T69" s="151">
        <v>0</v>
      </c>
      <c r="U69" s="151">
        <v>0</v>
      </c>
      <c r="V69" s="151">
        <v>0</v>
      </c>
    </row>
    <row r="70" spans="1:22">
      <c r="A70" s="14" t="s">
        <v>665</v>
      </c>
      <c r="B70" s="62" t="s">
        <v>349</v>
      </c>
      <c r="C70" s="151">
        <v>0.33301195357970609</v>
      </c>
      <c r="D70" s="151">
        <v>0.42658599614544274</v>
      </c>
      <c r="E70" s="151">
        <v>0</v>
      </c>
      <c r="F70" s="151">
        <v>0</v>
      </c>
      <c r="G70" s="151">
        <v>0</v>
      </c>
      <c r="H70" s="151">
        <v>0</v>
      </c>
      <c r="I70" s="151">
        <v>0</v>
      </c>
      <c r="J70" s="151">
        <v>0</v>
      </c>
      <c r="K70" s="151">
        <v>0</v>
      </c>
      <c r="L70" s="151">
        <v>0</v>
      </c>
      <c r="M70" s="151">
        <v>0</v>
      </c>
      <c r="N70" s="151">
        <v>2.5793139025019345</v>
      </c>
      <c r="O70" s="151">
        <v>0</v>
      </c>
      <c r="P70" s="151">
        <v>0</v>
      </c>
      <c r="Q70" s="151">
        <v>0</v>
      </c>
      <c r="R70" s="151">
        <v>0</v>
      </c>
      <c r="S70" s="151">
        <v>0</v>
      </c>
      <c r="T70" s="151">
        <v>17.825311942959001</v>
      </c>
      <c r="U70" s="151">
        <v>0</v>
      </c>
      <c r="V70" s="151">
        <v>0</v>
      </c>
    </row>
    <row r="71" spans="1:22">
      <c r="A71" s="14"/>
      <c r="B71" s="62" t="s">
        <v>318</v>
      </c>
      <c r="C71" s="151">
        <v>0.7224679106892461</v>
      </c>
      <c r="D71" s="151">
        <v>0.92905893033436582</v>
      </c>
      <c r="E71" s="151">
        <v>0</v>
      </c>
      <c r="F71" s="151">
        <v>0</v>
      </c>
      <c r="G71" s="151">
        <v>0</v>
      </c>
      <c r="H71" s="151">
        <v>0</v>
      </c>
      <c r="I71" s="151">
        <v>0</v>
      </c>
      <c r="J71" s="151">
        <v>0</v>
      </c>
      <c r="K71" s="151">
        <v>0</v>
      </c>
      <c r="L71" s="151">
        <v>0</v>
      </c>
      <c r="M71" s="151">
        <v>0</v>
      </c>
      <c r="N71" s="151">
        <v>5.4794520547945211</v>
      </c>
      <c r="O71" s="151">
        <v>0</v>
      </c>
      <c r="P71" s="151">
        <v>0</v>
      </c>
      <c r="Q71" s="151">
        <v>0</v>
      </c>
      <c r="R71" s="151">
        <v>0</v>
      </c>
      <c r="S71" s="151">
        <v>0</v>
      </c>
      <c r="T71" s="151">
        <v>39.370078740157481</v>
      </c>
      <c r="U71" s="151">
        <v>0</v>
      </c>
      <c r="V71" s="151">
        <v>0</v>
      </c>
    </row>
    <row r="72" spans="1:22">
      <c r="A72" s="14" t="s">
        <v>666</v>
      </c>
      <c r="B72" s="62" t="s">
        <v>349</v>
      </c>
      <c r="C72" s="151">
        <v>1.7261825278558396</v>
      </c>
      <c r="D72" s="151">
        <v>1.8891054299446548</v>
      </c>
      <c r="E72" s="151">
        <v>0</v>
      </c>
      <c r="F72" s="151">
        <v>0</v>
      </c>
      <c r="G72" s="151">
        <v>0</v>
      </c>
      <c r="H72" s="151">
        <v>0</v>
      </c>
      <c r="I72" s="151">
        <v>0</v>
      </c>
      <c r="J72" s="151">
        <v>0</v>
      </c>
      <c r="K72" s="151">
        <v>0</v>
      </c>
      <c r="L72" s="151">
        <v>0</v>
      </c>
      <c r="M72" s="151">
        <v>0</v>
      </c>
      <c r="N72" s="151">
        <v>2.5793139025019345</v>
      </c>
      <c r="O72" s="151">
        <v>8.9605734767025087</v>
      </c>
      <c r="P72" s="151">
        <v>7.9872204472843453</v>
      </c>
      <c r="Q72" s="151">
        <v>10.416666666666668</v>
      </c>
      <c r="R72" s="151">
        <v>0</v>
      </c>
      <c r="S72" s="151">
        <v>10.449320794148381</v>
      </c>
      <c r="T72" s="151">
        <v>17.825311942959001</v>
      </c>
      <c r="U72" s="151">
        <v>0</v>
      </c>
      <c r="V72" s="151">
        <v>0</v>
      </c>
    </row>
    <row r="73" spans="1:22">
      <c r="A73" s="14"/>
      <c r="B73" s="62" t="s">
        <v>318</v>
      </c>
      <c r="C73" s="151">
        <v>2.8360670312148955</v>
      </c>
      <c r="D73" s="151">
        <v>3.0159015662090787</v>
      </c>
      <c r="E73" s="151">
        <v>0</v>
      </c>
      <c r="F73" s="151">
        <v>0</v>
      </c>
      <c r="G73" s="151">
        <v>0</v>
      </c>
      <c r="H73" s="151">
        <v>0</v>
      </c>
      <c r="I73" s="151">
        <v>0</v>
      </c>
      <c r="J73" s="151">
        <v>0</v>
      </c>
      <c r="K73" s="151">
        <v>0</v>
      </c>
      <c r="L73" s="151">
        <v>0</v>
      </c>
      <c r="M73" s="151">
        <v>0</v>
      </c>
      <c r="N73" s="151">
        <v>5.4794520547945211</v>
      </c>
      <c r="O73" s="151">
        <v>19.035532994923859</v>
      </c>
      <c r="P73" s="151">
        <v>16.750418760469014</v>
      </c>
      <c r="Q73" s="151">
        <v>10.97694840834248</v>
      </c>
      <c r="R73" s="151">
        <v>0</v>
      </c>
      <c r="S73" s="151">
        <v>22.321428571428569</v>
      </c>
      <c r="T73" s="151">
        <v>0</v>
      </c>
      <c r="U73" s="151">
        <v>0</v>
      </c>
      <c r="V73" s="151">
        <v>0</v>
      </c>
    </row>
    <row r="74" spans="1:22">
      <c r="A74" s="14"/>
      <c r="B74" s="62" t="s">
        <v>319</v>
      </c>
      <c r="C74" s="151">
        <v>0.72216501002379241</v>
      </c>
      <c r="D74" s="151">
        <v>0.86349364696914055</v>
      </c>
      <c r="E74" s="151">
        <v>0</v>
      </c>
      <c r="F74" s="151">
        <v>0</v>
      </c>
      <c r="G74" s="151">
        <v>0</v>
      </c>
      <c r="H74" s="151">
        <v>0</v>
      </c>
      <c r="I74" s="151">
        <v>0</v>
      </c>
      <c r="J74" s="151">
        <v>0</v>
      </c>
      <c r="K74" s="151">
        <v>0</v>
      </c>
      <c r="L74" s="151">
        <v>0</v>
      </c>
      <c r="M74" s="151">
        <v>0</v>
      </c>
      <c r="N74" s="151">
        <v>0</v>
      </c>
      <c r="O74" s="151">
        <v>0</v>
      </c>
      <c r="P74" s="151">
        <v>0</v>
      </c>
      <c r="Q74" s="151">
        <v>9.9108027750247771</v>
      </c>
      <c r="R74" s="151">
        <v>0</v>
      </c>
      <c r="S74" s="151">
        <v>0</v>
      </c>
      <c r="T74" s="151">
        <v>32.573289902280131</v>
      </c>
      <c r="U74" s="151">
        <v>0</v>
      </c>
      <c r="V74" s="151">
        <v>0</v>
      </c>
    </row>
    <row r="75" spans="1:22">
      <c r="A75" s="14" t="s">
        <v>668</v>
      </c>
      <c r="B75" s="62" t="s">
        <v>349</v>
      </c>
      <c r="C75" s="151">
        <v>78.054693411908673</v>
      </c>
      <c r="D75" s="151">
        <v>87.83373268121818</v>
      </c>
      <c r="E75" s="151">
        <v>0</v>
      </c>
      <c r="F75" s="151">
        <v>0</v>
      </c>
      <c r="G75" s="151">
        <v>0</v>
      </c>
      <c r="H75" s="151">
        <v>0</v>
      </c>
      <c r="I75" s="151">
        <v>0</v>
      </c>
      <c r="J75" s="151">
        <v>0</v>
      </c>
      <c r="K75" s="151">
        <v>4.7858339315625749</v>
      </c>
      <c r="L75" s="151">
        <v>4.7460844803037494</v>
      </c>
      <c r="M75" s="151">
        <v>9.7489641725566667</v>
      </c>
      <c r="N75" s="151">
        <v>25.793139025019347</v>
      </c>
      <c r="O75" s="151">
        <v>137.39545997610514</v>
      </c>
      <c r="P75" s="151">
        <v>191.69329073482427</v>
      </c>
      <c r="Q75" s="151">
        <v>375</v>
      </c>
      <c r="R75" s="151">
        <v>545.88607594936707</v>
      </c>
      <c r="S75" s="151">
        <v>752.3510971786834</v>
      </c>
      <c r="T75" s="151">
        <v>802.13903743315518</v>
      </c>
      <c r="U75" s="151">
        <v>671.14093959731542</v>
      </c>
      <c r="V75" s="151">
        <v>602.40963855421694</v>
      </c>
    </row>
    <row r="76" spans="1:22">
      <c r="A76" s="14"/>
      <c r="B76" s="62" t="s">
        <v>318</v>
      </c>
      <c r="C76" s="151">
        <v>68.020293415327785</v>
      </c>
      <c r="D76" s="151">
        <v>77.854018459400891</v>
      </c>
      <c r="E76" s="151">
        <v>0</v>
      </c>
      <c r="F76" s="151">
        <v>0</v>
      </c>
      <c r="G76" s="151">
        <v>0</v>
      </c>
      <c r="H76" s="151">
        <v>0</v>
      </c>
      <c r="I76" s="151">
        <v>0</v>
      </c>
      <c r="J76" s="151">
        <v>0</v>
      </c>
      <c r="K76" s="151">
        <v>0</v>
      </c>
      <c r="L76" s="151">
        <v>5.1046452271567127</v>
      </c>
      <c r="M76" s="151">
        <v>15.66579634464752</v>
      </c>
      <c r="N76" s="151">
        <v>21.917808219178085</v>
      </c>
      <c r="O76" s="151">
        <v>95.17766497461929</v>
      </c>
      <c r="P76" s="151">
        <v>234.50586264656616</v>
      </c>
      <c r="Q76" s="151">
        <v>274.42371020856206</v>
      </c>
      <c r="R76" s="151">
        <v>419.46308724832215</v>
      </c>
      <c r="S76" s="151">
        <v>691.96428571428567</v>
      </c>
      <c r="T76" s="151">
        <v>708.66141732283461</v>
      </c>
      <c r="U76" s="151">
        <v>731.70731707317077</v>
      </c>
      <c r="V76" s="151">
        <v>634.92063492063494</v>
      </c>
    </row>
    <row r="77" spans="1:22">
      <c r="A77" s="14"/>
      <c r="B77" s="62" t="s">
        <v>319</v>
      </c>
      <c r="C77" s="151">
        <v>87.040027004581603</v>
      </c>
      <c r="D77" s="151">
        <v>96.796231445617479</v>
      </c>
      <c r="E77" s="151">
        <v>0</v>
      </c>
      <c r="F77" s="151">
        <v>0</v>
      </c>
      <c r="G77" s="151">
        <v>0</v>
      </c>
      <c r="H77" s="151">
        <v>0</v>
      </c>
      <c r="I77" s="151">
        <v>0</v>
      </c>
      <c r="J77" s="151">
        <v>0</v>
      </c>
      <c r="K77" s="151">
        <v>8.9847259658580416</v>
      </c>
      <c r="L77" s="151">
        <v>4.4365572315882877</v>
      </c>
      <c r="M77" s="151">
        <v>4.5703839122486292</v>
      </c>
      <c r="N77" s="151">
        <v>29.239766081871345</v>
      </c>
      <c r="O77" s="151">
        <v>174.94356659142213</v>
      </c>
      <c r="P77" s="151">
        <v>152.67175572519085</v>
      </c>
      <c r="Q77" s="151">
        <v>465.80773042616454</v>
      </c>
      <c r="R77" s="151">
        <v>657.69805680119578</v>
      </c>
      <c r="S77" s="151">
        <v>805.5009823182711</v>
      </c>
      <c r="T77" s="151">
        <v>879.4788273615635</v>
      </c>
      <c r="U77" s="151">
        <v>628.57142857142856</v>
      </c>
      <c r="V77" s="151">
        <v>588.23529411764707</v>
      </c>
    </row>
    <row r="78" spans="1:22">
      <c r="A78" s="14" t="s">
        <v>669</v>
      </c>
      <c r="B78" s="62" t="s">
        <v>349</v>
      </c>
      <c r="C78" s="151">
        <v>0.20898641588296762</v>
      </c>
      <c r="D78" s="151">
        <v>0.23084919233336254</v>
      </c>
      <c r="E78" s="151">
        <v>0</v>
      </c>
      <c r="F78" s="151">
        <v>0</v>
      </c>
      <c r="G78" s="151">
        <v>0</v>
      </c>
      <c r="H78" s="151">
        <v>0</v>
      </c>
      <c r="I78" s="151">
        <v>0</v>
      </c>
      <c r="J78" s="151">
        <v>0</v>
      </c>
      <c r="K78" s="151">
        <v>0</v>
      </c>
      <c r="L78" s="151">
        <v>0</v>
      </c>
      <c r="M78" s="151">
        <v>0</v>
      </c>
      <c r="N78" s="151">
        <v>0</v>
      </c>
      <c r="O78" s="151">
        <v>0</v>
      </c>
      <c r="P78" s="151">
        <v>0</v>
      </c>
      <c r="Q78" s="151">
        <v>0</v>
      </c>
      <c r="R78" s="151">
        <v>0</v>
      </c>
      <c r="S78" s="151">
        <v>10.449320794148381</v>
      </c>
      <c r="T78" s="151">
        <v>0</v>
      </c>
      <c r="U78" s="151">
        <v>0</v>
      </c>
      <c r="V78" s="151">
        <v>0</v>
      </c>
    </row>
    <row r="79" spans="1:22">
      <c r="A79" s="14"/>
      <c r="B79" s="62" t="s">
        <v>318</v>
      </c>
      <c r="C79" s="151">
        <v>0.4464285714285714</v>
      </c>
      <c r="D79" s="151">
        <v>0.49313097558711588</v>
      </c>
      <c r="E79" s="151">
        <v>0</v>
      </c>
      <c r="F79" s="151">
        <v>0</v>
      </c>
      <c r="G79" s="151">
        <v>0</v>
      </c>
      <c r="H79" s="151">
        <v>0</v>
      </c>
      <c r="I79" s="151">
        <v>0</v>
      </c>
      <c r="J79" s="151">
        <v>0</v>
      </c>
      <c r="K79" s="151">
        <v>0</v>
      </c>
      <c r="L79" s="151">
        <v>0</v>
      </c>
      <c r="M79" s="151">
        <v>0</v>
      </c>
      <c r="N79" s="151">
        <v>0</v>
      </c>
      <c r="O79" s="151">
        <v>0</v>
      </c>
      <c r="P79" s="151">
        <v>0</v>
      </c>
      <c r="Q79" s="151">
        <v>0</v>
      </c>
      <c r="R79" s="151">
        <v>0</v>
      </c>
      <c r="S79" s="151">
        <v>22.321428571428569</v>
      </c>
      <c r="T79" s="151">
        <v>0</v>
      </c>
      <c r="U79" s="151">
        <v>0</v>
      </c>
      <c r="V79" s="151">
        <v>0</v>
      </c>
    </row>
    <row r="80" spans="1:22">
      <c r="A80" s="14" t="s">
        <v>670</v>
      </c>
      <c r="B80" s="62" t="s">
        <v>349</v>
      </c>
      <c r="C80" s="151">
        <v>0.20833333333333337</v>
      </c>
      <c r="D80" s="151">
        <v>0.19368221122607091</v>
      </c>
      <c r="E80" s="151">
        <v>0</v>
      </c>
      <c r="F80" s="151">
        <v>0</v>
      </c>
      <c r="G80" s="151">
        <v>0</v>
      </c>
      <c r="H80" s="151">
        <v>0</v>
      </c>
      <c r="I80" s="151">
        <v>0</v>
      </c>
      <c r="J80" s="151">
        <v>0</v>
      </c>
      <c r="K80" s="151">
        <v>0</v>
      </c>
      <c r="L80" s="151">
        <v>0</v>
      </c>
      <c r="M80" s="151">
        <v>0</v>
      </c>
      <c r="N80" s="151">
        <v>0</v>
      </c>
      <c r="O80" s="151">
        <v>0</v>
      </c>
      <c r="P80" s="151">
        <v>0</v>
      </c>
      <c r="Q80" s="151">
        <v>5.2083333333333339</v>
      </c>
      <c r="R80" s="151">
        <v>0</v>
      </c>
      <c r="S80" s="151">
        <v>0</v>
      </c>
      <c r="T80" s="151">
        <v>0</v>
      </c>
      <c r="U80" s="151">
        <v>0</v>
      </c>
      <c r="V80" s="151">
        <v>0</v>
      </c>
    </row>
    <row r="81" spans="1:22">
      <c r="A81" s="14"/>
      <c r="B81" s="62" t="s">
        <v>319</v>
      </c>
      <c r="C81" s="151">
        <v>0.39643211100099107</v>
      </c>
      <c r="D81" s="151">
        <v>0.36855286972651746</v>
      </c>
      <c r="E81" s="151">
        <v>0</v>
      </c>
      <c r="F81" s="151">
        <v>0</v>
      </c>
      <c r="G81" s="151">
        <v>0</v>
      </c>
      <c r="H81" s="151">
        <v>0</v>
      </c>
      <c r="I81" s="151">
        <v>0</v>
      </c>
      <c r="J81" s="151">
        <v>0</v>
      </c>
      <c r="K81" s="151">
        <v>0</v>
      </c>
      <c r="L81" s="151">
        <v>0</v>
      </c>
      <c r="M81" s="151">
        <v>0</v>
      </c>
      <c r="N81" s="151">
        <v>0</v>
      </c>
      <c r="O81" s="151">
        <v>0</v>
      </c>
      <c r="P81" s="151">
        <v>0</v>
      </c>
      <c r="Q81" s="151">
        <v>9.9108027750247771</v>
      </c>
      <c r="R81" s="151">
        <v>0</v>
      </c>
      <c r="S81" s="151">
        <v>0</v>
      </c>
      <c r="T81" s="151">
        <v>0</v>
      </c>
      <c r="U81" s="151">
        <v>0</v>
      </c>
      <c r="V81" s="151">
        <v>0</v>
      </c>
    </row>
    <row r="82" spans="1:22">
      <c r="A82" s="14" t="s">
        <v>671</v>
      </c>
      <c r="B82" s="62" t="s">
        <v>349</v>
      </c>
      <c r="C82" s="151">
        <v>0.14184397163120568</v>
      </c>
      <c r="D82" s="151">
        <v>0.12321928459790847</v>
      </c>
      <c r="E82" s="151">
        <v>0</v>
      </c>
      <c r="F82" s="151">
        <v>1.4184397163120568</v>
      </c>
      <c r="G82" s="151">
        <v>0</v>
      </c>
      <c r="H82" s="151">
        <v>0</v>
      </c>
      <c r="I82" s="151">
        <v>0</v>
      </c>
      <c r="J82" s="151">
        <v>0</v>
      </c>
      <c r="K82" s="151">
        <v>0</v>
      </c>
      <c r="L82" s="151">
        <v>0</v>
      </c>
      <c r="M82" s="151">
        <v>0</v>
      </c>
      <c r="N82" s="151">
        <v>0</v>
      </c>
      <c r="O82" s="151">
        <v>0</v>
      </c>
      <c r="P82" s="151">
        <v>0</v>
      </c>
      <c r="Q82" s="151">
        <v>0</v>
      </c>
      <c r="R82" s="151">
        <v>0</v>
      </c>
      <c r="S82" s="151">
        <v>0</v>
      </c>
      <c r="T82" s="151">
        <v>0</v>
      </c>
      <c r="U82" s="151">
        <v>0</v>
      </c>
      <c r="V82" s="151">
        <v>0</v>
      </c>
    </row>
    <row r="83" spans="1:22">
      <c r="A83" s="14"/>
      <c r="B83" s="62" t="s">
        <v>319</v>
      </c>
      <c r="C83" s="151">
        <v>0.29103608847497092</v>
      </c>
      <c r="D83" s="151">
        <v>0.25282187322911953</v>
      </c>
      <c r="E83" s="151">
        <v>0</v>
      </c>
      <c r="F83" s="151">
        <v>2.9103608847497089</v>
      </c>
      <c r="G83" s="151">
        <v>0</v>
      </c>
      <c r="H83" s="151">
        <v>0</v>
      </c>
      <c r="I83" s="151">
        <v>0</v>
      </c>
      <c r="J83" s="151">
        <v>0</v>
      </c>
      <c r="K83" s="151">
        <v>0</v>
      </c>
      <c r="L83" s="151">
        <v>0</v>
      </c>
      <c r="M83" s="151">
        <v>0</v>
      </c>
      <c r="N83" s="151">
        <v>0</v>
      </c>
      <c r="O83" s="151">
        <v>0</v>
      </c>
      <c r="P83" s="151">
        <v>0</v>
      </c>
      <c r="Q83" s="151">
        <v>0</v>
      </c>
      <c r="R83" s="151">
        <v>0</v>
      </c>
      <c r="S83" s="151">
        <v>0</v>
      </c>
      <c r="T83" s="151">
        <v>0</v>
      </c>
      <c r="U83" s="151">
        <v>0</v>
      </c>
      <c r="V83" s="151">
        <v>0</v>
      </c>
    </row>
    <row r="84" spans="1:22">
      <c r="A84" s="14" t="s">
        <v>672</v>
      </c>
      <c r="B84" s="62" t="s">
        <v>349</v>
      </c>
      <c r="C84" s="151">
        <v>0.596358067735967</v>
      </c>
      <c r="D84" s="151">
        <v>0.61933244986010805</v>
      </c>
      <c r="E84" s="151">
        <v>0</v>
      </c>
      <c r="F84" s="151">
        <v>0</v>
      </c>
      <c r="G84" s="151">
        <v>1.4564520827264782</v>
      </c>
      <c r="H84" s="151">
        <v>1.4834594273846609</v>
      </c>
      <c r="I84" s="151">
        <v>0</v>
      </c>
      <c r="J84" s="151">
        <v>2.3523876734885909</v>
      </c>
      <c r="K84" s="151">
        <v>2.3929169657812874</v>
      </c>
      <c r="L84" s="151">
        <v>0</v>
      </c>
      <c r="M84" s="151">
        <v>0</v>
      </c>
      <c r="N84" s="151">
        <v>0</v>
      </c>
      <c r="O84" s="151">
        <v>0</v>
      </c>
      <c r="P84" s="151">
        <v>0</v>
      </c>
      <c r="Q84" s="151">
        <v>0</v>
      </c>
      <c r="R84" s="151">
        <v>0</v>
      </c>
      <c r="S84" s="151">
        <v>0</v>
      </c>
      <c r="T84" s="151">
        <v>0</v>
      </c>
      <c r="U84" s="151">
        <v>0</v>
      </c>
      <c r="V84" s="151">
        <v>0</v>
      </c>
    </row>
    <row r="85" spans="1:22">
      <c r="A85" s="14"/>
      <c r="B85" s="62" t="s">
        <v>318</v>
      </c>
      <c r="C85" s="151">
        <v>0.70212416442372083</v>
      </c>
      <c r="D85" s="151">
        <v>0.7807891850865073</v>
      </c>
      <c r="E85" s="151">
        <v>0</v>
      </c>
      <c r="F85" s="151">
        <v>0</v>
      </c>
      <c r="G85" s="151">
        <v>0</v>
      </c>
      <c r="H85" s="151">
        <v>0</v>
      </c>
      <c r="I85" s="151">
        <v>0</v>
      </c>
      <c r="J85" s="151">
        <v>4.9382716049382713</v>
      </c>
      <c r="K85" s="151">
        <v>5.1177072671443193</v>
      </c>
      <c r="L85" s="151">
        <v>0</v>
      </c>
      <c r="M85" s="151">
        <v>0</v>
      </c>
      <c r="N85" s="151">
        <v>0</v>
      </c>
      <c r="O85" s="151">
        <v>0</v>
      </c>
      <c r="P85" s="151">
        <v>0</v>
      </c>
      <c r="Q85" s="151">
        <v>0</v>
      </c>
      <c r="R85" s="151">
        <v>0</v>
      </c>
      <c r="S85" s="151">
        <v>0</v>
      </c>
      <c r="T85" s="151">
        <v>0</v>
      </c>
      <c r="U85" s="151">
        <v>0</v>
      </c>
      <c r="V85" s="151">
        <v>0</v>
      </c>
    </row>
    <row r="86" spans="1:22">
      <c r="A86" s="14"/>
      <c r="B86" s="62" t="s">
        <v>319</v>
      </c>
      <c r="C86" s="151">
        <v>0.54380997159254751</v>
      </c>
      <c r="D86" s="151">
        <v>0.5154834690075234</v>
      </c>
      <c r="E86" s="151">
        <v>0</v>
      </c>
      <c r="F86" s="151">
        <v>0</v>
      </c>
      <c r="G86" s="151">
        <v>2.9832935560859188</v>
      </c>
      <c r="H86" s="151">
        <v>3.0590394616090548</v>
      </c>
      <c r="I86" s="151">
        <v>0</v>
      </c>
      <c r="J86" s="151">
        <v>0</v>
      </c>
      <c r="K86" s="151">
        <v>0</v>
      </c>
      <c r="L86" s="151">
        <v>0</v>
      </c>
      <c r="M86" s="151">
        <v>0</v>
      </c>
      <c r="N86" s="151">
        <v>0</v>
      </c>
      <c r="O86" s="151">
        <v>0</v>
      </c>
      <c r="P86" s="151">
        <v>0</v>
      </c>
      <c r="Q86" s="151">
        <v>0</v>
      </c>
      <c r="R86" s="151">
        <v>0</v>
      </c>
      <c r="S86" s="151">
        <v>0</v>
      </c>
      <c r="T86" s="151">
        <v>0</v>
      </c>
      <c r="U86" s="151">
        <v>0</v>
      </c>
      <c r="V86" s="151">
        <v>0</v>
      </c>
    </row>
    <row r="87" spans="1:22">
      <c r="A87" s="14" t="s">
        <v>673</v>
      </c>
      <c r="B87" s="62" t="s">
        <v>349</v>
      </c>
      <c r="C87" s="151">
        <v>5.3420942055107359</v>
      </c>
      <c r="D87" s="151">
        <v>6.3321951802195677</v>
      </c>
      <c r="E87" s="151">
        <v>0</v>
      </c>
      <c r="F87" s="151">
        <v>0</v>
      </c>
      <c r="G87" s="151">
        <v>0</v>
      </c>
      <c r="H87" s="151">
        <v>0</v>
      </c>
      <c r="I87" s="151">
        <v>1.6960651289009498</v>
      </c>
      <c r="J87" s="151">
        <v>2.3523876734885909</v>
      </c>
      <c r="K87" s="151">
        <v>0</v>
      </c>
      <c r="L87" s="151">
        <v>4.7460844803037494</v>
      </c>
      <c r="M87" s="151">
        <v>0</v>
      </c>
      <c r="N87" s="151">
        <v>5.158627805003869</v>
      </c>
      <c r="O87" s="151">
        <v>11.947431302270012</v>
      </c>
      <c r="P87" s="151">
        <v>23.961661341853034</v>
      </c>
      <c r="Q87" s="151">
        <v>10.416666666666668</v>
      </c>
      <c r="R87" s="151">
        <v>15.822784810126583</v>
      </c>
      <c r="S87" s="151">
        <v>31.347962382445143</v>
      </c>
      <c r="T87" s="151">
        <v>71.301247771836003</v>
      </c>
      <c r="U87" s="151">
        <v>67.114093959731534</v>
      </c>
      <c r="V87" s="151">
        <v>60.24096385542169</v>
      </c>
    </row>
    <row r="88" spans="1:22">
      <c r="A88" s="14"/>
      <c r="B88" s="62" t="s">
        <v>318</v>
      </c>
      <c r="C88" s="151">
        <v>6.2223564986023021</v>
      </c>
      <c r="D88" s="151">
        <v>7.4609221134915629</v>
      </c>
      <c r="E88" s="151">
        <v>0</v>
      </c>
      <c r="F88" s="151">
        <v>0</v>
      </c>
      <c r="G88" s="151">
        <v>0</v>
      </c>
      <c r="H88" s="151">
        <v>0</v>
      </c>
      <c r="I88" s="151">
        <v>0</v>
      </c>
      <c r="J88" s="151">
        <v>4.9382716049382713</v>
      </c>
      <c r="K88" s="151">
        <v>0</v>
      </c>
      <c r="L88" s="151">
        <v>5.1046452271567127</v>
      </c>
      <c r="M88" s="151">
        <v>0</v>
      </c>
      <c r="N88" s="151">
        <v>5.4794520547945211</v>
      </c>
      <c r="O88" s="151">
        <v>12.69035532994924</v>
      </c>
      <c r="P88" s="151">
        <v>25.125628140703519</v>
      </c>
      <c r="Q88" s="151">
        <v>0</v>
      </c>
      <c r="R88" s="151">
        <v>33.557046979865767</v>
      </c>
      <c r="S88" s="151">
        <v>66.964285714285708</v>
      </c>
      <c r="T88" s="151">
        <v>39.370078740157481</v>
      </c>
      <c r="U88" s="151">
        <v>162.60162601626016</v>
      </c>
      <c r="V88" s="151">
        <v>0</v>
      </c>
    </row>
    <row r="89" spans="1:22">
      <c r="A89" s="14"/>
      <c r="B89" s="62" t="s">
        <v>319</v>
      </c>
      <c r="C89" s="151">
        <v>4.5697591830930744</v>
      </c>
      <c r="D89" s="151">
        <v>5.3809962221957299</v>
      </c>
      <c r="E89" s="151">
        <v>0</v>
      </c>
      <c r="F89" s="151">
        <v>0</v>
      </c>
      <c r="G89" s="151">
        <v>0</v>
      </c>
      <c r="H89" s="151">
        <v>0</v>
      </c>
      <c r="I89" s="151">
        <v>3.3818058843422389</v>
      </c>
      <c r="J89" s="151">
        <v>0</v>
      </c>
      <c r="K89" s="151">
        <v>0</v>
      </c>
      <c r="L89" s="151">
        <v>4.4365572315882877</v>
      </c>
      <c r="M89" s="151">
        <v>0</v>
      </c>
      <c r="N89" s="151">
        <v>4.8732943469785575</v>
      </c>
      <c r="O89" s="151">
        <v>11.28668171557562</v>
      </c>
      <c r="P89" s="151">
        <v>22.900763358778626</v>
      </c>
      <c r="Q89" s="151">
        <v>19.821605550049554</v>
      </c>
      <c r="R89" s="151">
        <v>0</v>
      </c>
      <c r="S89" s="151">
        <v>0</v>
      </c>
      <c r="T89" s="151">
        <v>97.719869706840399</v>
      </c>
      <c r="U89" s="151">
        <v>0</v>
      </c>
      <c r="V89" s="151">
        <v>98.039215686274503</v>
      </c>
    </row>
    <row r="90" spans="1:22">
      <c r="A90" s="14" t="s">
        <v>674</v>
      </c>
      <c r="B90" s="62" t="s">
        <v>349</v>
      </c>
      <c r="C90" s="151">
        <v>1.0700770763614198</v>
      </c>
      <c r="D90" s="151">
        <v>1.3083390937675572</v>
      </c>
      <c r="E90" s="151">
        <v>0</v>
      </c>
      <c r="F90" s="151">
        <v>0</v>
      </c>
      <c r="G90" s="151">
        <v>0</v>
      </c>
      <c r="H90" s="151">
        <v>0</v>
      </c>
      <c r="I90" s="151">
        <v>0</v>
      </c>
      <c r="J90" s="151">
        <v>0</v>
      </c>
      <c r="K90" s="151">
        <v>0</v>
      </c>
      <c r="L90" s="151">
        <v>0</v>
      </c>
      <c r="M90" s="151">
        <v>0</v>
      </c>
      <c r="N90" s="151">
        <v>2.5793139025019345</v>
      </c>
      <c r="O90" s="151">
        <v>0</v>
      </c>
      <c r="P90" s="151">
        <v>0</v>
      </c>
      <c r="Q90" s="151">
        <v>0</v>
      </c>
      <c r="R90" s="151">
        <v>7.9113924050632916</v>
      </c>
      <c r="S90" s="151">
        <v>10.449320794148381</v>
      </c>
      <c r="T90" s="151">
        <v>0</v>
      </c>
      <c r="U90" s="151">
        <v>33.557046979865767</v>
      </c>
      <c r="V90" s="151">
        <v>60.24096385542169</v>
      </c>
    </row>
    <row r="91" spans="1:22">
      <c r="A91" s="14"/>
      <c r="B91" s="62" t="s">
        <v>318</v>
      </c>
      <c r="C91" s="151">
        <v>1.3562883411672084</v>
      </c>
      <c r="D91" s="151">
        <v>1.7291800520863383</v>
      </c>
      <c r="E91" s="151">
        <v>0</v>
      </c>
      <c r="F91" s="151">
        <v>0</v>
      </c>
      <c r="G91" s="151">
        <v>0</v>
      </c>
      <c r="H91" s="151">
        <v>0</v>
      </c>
      <c r="I91" s="151">
        <v>0</v>
      </c>
      <c r="J91" s="151">
        <v>0</v>
      </c>
      <c r="K91" s="151">
        <v>0</v>
      </c>
      <c r="L91" s="151">
        <v>0</v>
      </c>
      <c r="M91" s="151">
        <v>0</v>
      </c>
      <c r="N91" s="151">
        <v>0</v>
      </c>
      <c r="O91" s="151">
        <v>0</v>
      </c>
      <c r="P91" s="151">
        <v>0</v>
      </c>
      <c r="Q91" s="151">
        <v>0</v>
      </c>
      <c r="R91" s="151">
        <v>16.778523489932883</v>
      </c>
      <c r="S91" s="151">
        <v>22.321428571428569</v>
      </c>
      <c r="T91" s="151">
        <v>0</v>
      </c>
      <c r="U91" s="151">
        <v>81.300813008130078</v>
      </c>
      <c r="V91" s="151">
        <v>0</v>
      </c>
    </row>
    <row r="92" spans="1:22">
      <c r="A92" s="14"/>
      <c r="B92" s="62" t="s">
        <v>319</v>
      </c>
      <c r="C92" s="151">
        <v>0.78259373925008591</v>
      </c>
      <c r="D92" s="151">
        <v>0.91657519684645172</v>
      </c>
      <c r="E92" s="151">
        <v>0</v>
      </c>
      <c r="F92" s="151">
        <v>0</v>
      </c>
      <c r="G92" s="151">
        <v>0</v>
      </c>
      <c r="H92" s="151">
        <v>0</v>
      </c>
      <c r="I92" s="151">
        <v>0</v>
      </c>
      <c r="J92" s="151">
        <v>0</v>
      </c>
      <c r="K92" s="151">
        <v>0</v>
      </c>
      <c r="L92" s="151">
        <v>0</v>
      </c>
      <c r="M92" s="151">
        <v>0</v>
      </c>
      <c r="N92" s="151">
        <v>4.8732943469785575</v>
      </c>
      <c r="O92" s="151">
        <v>0</v>
      </c>
      <c r="P92" s="151">
        <v>0</v>
      </c>
      <c r="Q92" s="151">
        <v>0</v>
      </c>
      <c r="R92" s="151">
        <v>0</v>
      </c>
      <c r="S92" s="151">
        <v>0</v>
      </c>
      <c r="T92" s="151">
        <v>0</v>
      </c>
      <c r="U92" s="151">
        <v>0</v>
      </c>
      <c r="V92" s="151">
        <v>98.039215686274503</v>
      </c>
    </row>
    <row r="93" spans="1:22">
      <c r="A93" s="14" t="s">
        <v>675</v>
      </c>
      <c r="B93" s="62" t="s">
        <v>349</v>
      </c>
      <c r="C93" s="151">
        <v>0.15475883415011607</v>
      </c>
      <c r="D93" s="151">
        <v>0.15573605209288433</v>
      </c>
      <c r="E93" s="151">
        <v>0</v>
      </c>
      <c r="F93" s="151">
        <v>0</v>
      </c>
      <c r="G93" s="151">
        <v>0</v>
      </c>
      <c r="H93" s="151">
        <v>0</v>
      </c>
      <c r="I93" s="151">
        <v>0</v>
      </c>
      <c r="J93" s="151">
        <v>0</v>
      </c>
      <c r="K93" s="151">
        <v>0</v>
      </c>
      <c r="L93" s="151">
        <v>0</v>
      </c>
      <c r="M93" s="151">
        <v>0</v>
      </c>
      <c r="N93" s="151">
        <v>2.5793139025019345</v>
      </c>
      <c r="O93" s="151">
        <v>0</v>
      </c>
      <c r="P93" s="151">
        <v>0</v>
      </c>
      <c r="Q93" s="151">
        <v>0</v>
      </c>
      <c r="R93" s="151">
        <v>0</v>
      </c>
      <c r="S93" s="151">
        <v>0</v>
      </c>
      <c r="T93" s="151">
        <v>0</v>
      </c>
      <c r="U93" s="151">
        <v>0</v>
      </c>
      <c r="V93" s="151">
        <v>0</v>
      </c>
    </row>
    <row r="94" spans="1:22">
      <c r="A94" s="14"/>
      <c r="B94" s="62" t="s">
        <v>318</v>
      </c>
      <c r="C94" s="151">
        <v>0.32876712328767127</v>
      </c>
      <c r="D94" s="151">
        <v>0.33084310902143155</v>
      </c>
      <c r="E94" s="151">
        <v>0</v>
      </c>
      <c r="F94" s="151">
        <v>0</v>
      </c>
      <c r="G94" s="151">
        <v>0</v>
      </c>
      <c r="H94" s="151">
        <v>0</v>
      </c>
      <c r="I94" s="151">
        <v>0</v>
      </c>
      <c r="J94" s="151">
        <v>0</v>
      </c>
      <c r="K94" s="151">
        <v>0</v>
      </c>
      <c r="L94" s="151">
        <v>0</v>
      </c>
      <c r="M94" s="151">
        <v>0</v>
      </c>
      <c r="N94" s="151">
        <v>5.4794520547945211</v>
      </c>
      <c r="O94" s="151">
        <v>0</v>
      </c>
      <c r="P94" s="151">
        <v>0</v>
      </c>
      <c r="Q94" s="151">
        <v>0</v>
      </c>
      <c r="R94" s="151">
        <v>0</v>
      </c>
      <c r="S94" s="151">
        <v>0</v>
      </c>
      <c r="T94" s="151">
        <v>0</v>
      </c>
      <c r="U94" s="151">
        <v>0</v>
      </c>
      <c r="V94" s="151">
        <v>0</v>
      </c>
    </row>
    <row r="95" spans="1:22">
      <c r="A95" s="14" t="s">
        <v>677</v>
      </c>
      <c r="B95" s="62" t="s">
        <v>349</v>
      </c>
      <c r="C95" s="151">
        <v>0.13127666557269443</v>
      </c>
      <c r="D95" s="151">
        <v>9.6892025872117482E-2</v>
      </c>
      <c r="E95" s="151">
        <v>1.093972213105787</v>
      </c>
      <c r="F95" s="151">
        <v>0</v>
      </c>
      <c r="G95" s="151">
        <v>0</v>
      </c>
      <c r="H95" s="151">
        <v>0</v>
      </c>
      <c r="I95" s="151">
        <v>0</v>
      </c>
      <c r="J95" s="151">
        <v>0</v>
      </c>
      <c r="K95" s="151">
        <v>0</v>
      </c>
      <c r="L95" s="151">
        <v>0</v>
      </c>
      <c r="M95" s="151">
        <v>0</v>
      </c>
      <c r="N95" s="151">
        <v>0</v>
      </c>
      <c r="O95" s="151">
        <v>0</v>
      </c>
      <c r="P95" s="151">
        <v>0</v>
      </c>
      <c r="Q95" s="151">
        <v>0</v>
      </c>
      <c r="R95" s="151">
        <v>0</v>
      </c>
      <c r="S95" s="151">
        <v>0</v>
      </c>
      <c r="T95" s="151">
        <v>0</v>
      </c>
      <c r="U95" s="151">
        <v>0</v>
      </c>
      <c r="V95" s="151">
        <v>0</v>
      </c>
    </row>
    <row r="96" spans="1:22">
      <c r="A96" s="14"/>
      <c r="B96" s="62" t="s">
        <v>318</v>
      </c>
      <c r="C96" s="151">
        <v>0.25402201524132095</v>
      </c>
      <c r="D96" s="151">
        <v>0.18748730069793101</v>
      </c>
      <c r="E96" s="151">
        <v>2.1168501270110078</v>
      </c>
      <c r="F96" s="151">
        <v>0</v>
      </c>
      <c r="G96" s="151">
        <v>0</v>
      </c>
      <c r="H96" s="151">
        <v>0</v>
      </c>
      <c r="I96" s="151">
        <v>0</v>
      </c>
      <c r="J96" s="151">
        <v>0</v>
      </c>
      <c r="K96" s="151">
        <v>0</v>
      </c>
      <c r="L96" s="151">
        <v>0</v>
      </c>
      <c r="M96" s="151">
        <v>0</v>
      </c>
      <c r="N96" s="151">
        <v>0</v>
      </c>
      <c r="O96" s="151">
        <v>0</v>
      </c>
      <c r="P96" s="151">
        <v>0</v>
      </c>
      <c r="Q96" s="151">
        <v>0</v>
      </c>
      <c r="R96" s="151">
        <v>0</v>
      </c>
      <c r="S96" s="151">
        <v>0</v>
      </c>
      <c r="T96" s="151">
        <v>0</v>
      </c>
      <c r="U96" s="151">
        <v>0</v>
      </c>
      <c r="V96" s="151">
        <v>0</v>
      </c>
    </row>
    <row r="97" spans="1:22">
      <c r="A97" s="14" t="s">
        <v>678</v>
      </c>
      <c r="B97" s="62" t="s">
        <v>349</v>
      </c>
      <c r="C97" s="151">
        <v>0.15475883415011607</v>
      </c>
      <c r="D97" s="151">
        <v>0.15573605209288433</v>
      </c>
      <c r="E97" s="151">
        <v>0</v>
      </c>
      <c r="F97" s="151">
        <v>0</v>
      </c>
      <c r="G97" s="151">
        <v>0</v>
      </c>
      <c r="H97" s="151">
        <v>0</v>
      </c>
      <c r="I97" s="151">
        <v>0</v>
      </c>
      <c r="J97" s="151">
        <v>0</v>
      </c>
      <c r="K97" s="151">
        <v>0</v>
      </c>
      <c r="L97" s="151">
        <v>0</v>
      </c>
      <c r="M97" s="151">
        <v>0</v>
      </c>
      <c r="N97" s="151">
        <v>2.5793139025019345</v>
      </c>
      <c r="O97" s="151">
        <v>0</v>
      </c>
      <c r="P97" s="151">
        <v>0</v>
      </c>
      <c r="Q97" s="151">
        <v>0</v>
      </c>
      <c r="R97" s="151">
        <v>0</v>
      </c>
      <c r="S97" s="151">
        <v>0</v>
      </c>
      <c r="T97" s="151">
        <v>0</v>
      </c>
      <c r="U97" s="151">
        <v>0</v>
      </c>
      <c r="V97" s="151">
        <v>0</v>
      </c>
    </row>
    <row r="98" spans="1:22">
      <c r="A98" s="14"/>
      <c r="B98" s="62" t="s">
        <v>319</v>
      </c>
      <c r="C98" s="151">
        <v>0.29239766081871343</v>
      </c>
      <c r="D98" s="151">
        <v>0.29424399315989891</v>
      </c>
      <c r="E98" s="151">
        <v>0</v>
      </c>
      <c r="F98" s="151">
        <v>0</v>
      </c>
      <c r="G98" s="151">
        <v>0</v>
      </c>
      <c r="H98" s="151">
        <v>0</v>
      </c>
      <c r="I98" s="151">
        <v>0</v>
      </c>
      <c r="J98" s="151">
        <v>0</v>
      </c>
      <c r="K98" s="151">
        <v>0</v>
      </c>
      <c r="L98" s="151">
        <v>0</v>
      </c>
      <c r="M98" s="151">
        <v>0</v>
      </c>
      <c r="N98" s="151">
        <v>4.8732943469785575</v>
      </c>
      <c r="O98" s="151">
        <v>0</v>
      </c>
      <c r="P98" s="151">
        <v>0</v>
      </c>
      <c r="Q98" s="151">
        <v>0</v>
      </c>
      <c r="R98" s="151">
        <v>0</v>
      </c>
      <c r="S98" s="151">
        <v>0</v>
      </c>
      <c r="T98" s="151">
        <v>0</v>
      </c>
      <c r="U98" s="151">
        <v>0</v>
      </c>
      <c r="V98" s="151">
        <v>0</v>
      </c>
    </row>
    <row r="99" spans="1:22">
      <c r="A99" s="14" t="s">
        <v>679</v>
      </c>
      <c r="B99" s="62" t="s">
        <v>349</v>
      </c>
      <c r="C99" s="151">
        <v>1.4917045097425605</v>
      </c>
      <c r="D99" s="151">
        <v>1.7007085727993918</v>
      </c>
      <c r="E99" s="151">
        <v>0</v>
      </c>
      <c r="F99" s="151">
        <v>0</v>
      </c>
      <c r="G99" s="151">
        <v>1.4564520827264782</v>
      </c>
      <c r="H99" s="151">
        <v>0</v>
      </c>
      <c r="I99" s="151">
        <v>0</v>
      </c>
      <c r="J99" s="151">
        <v>0</v>
      </c>
      <c r="K99" s="151">
        <v>0</v>
      </c>
      <c r="L99" s="151">
        <v>0</v>
      </c>
      <c r="M99" s="151">
        <v>0</v>
      </c>
      <c r="N99" s="151">
        <v>2.5793139025019345</v>
      </c>
      <c r="O99" s="151">
        <v>2.9868578255675029</v>
      </c>
      <c r="P99" s="151">
        <v>3.9936102236421727</v>
      </c>
      <c r="Q99" s="151">
        <v>5.2083333333333339</v>
      </c>
      <c r="R99" s="151">
        <v>0</v>
      </c>
      <c r="S99" s="151">
        <v>10.449320794148381</v>
      </c>
      <c r="T99" s="151">
        <v>17.825311942959001</v>
      </c>
      <c r="U99" s="151">
        <v>0</v>
      </c>
      <c r="V99" s="151">
        <v>60.24096385542169</v>
      </c>
    </row>
    <row r="100" spans="1:22">
      <c r="A100" s="14"/>
      <c r="B100" s="62" t="s">
        <v>318</v>
      </c>
      <c r="C100" s="151">
        <v>1.7525997414357393</v>
      </c>
      <c r="D100" s="151">
        <v>1.9627773548267327</v>
      </c>
      <c r="E100" s="151">
        <v>0</v>
      </c>
      <c r="F100" s="151">
        <v>0</v>
      </c>
      <c r="G100" s="151">
        <v>2.8449502133712659</v>
      </c>
      <c r="H100" s="151">
        <v>0</v>
      </c>
      <c r="I100" s="151">
        <v>0</v>
      </c>
      <c r="J100" s="151">
        <v>0</v>
      </c>
      <c r="K100" s="151">
        <v>0</v>
      </c>
      <c r="L100" s="151">
        <v>0</v>
      </c>
      <c r="M100" s="151">
        <v>0</v>
      </c>
      <c r="N100" s="151">
        <v>5.4794520547945211</v>
      </c>
      <c r="O100" s="151">
        <v>0</v>
      </c>
      <c r="P100" s="151">
        <v>8.3752093802345069</v>
      </c>
      <c r="Q100" s="151">
        <v>10.97694840834248</v>
      </c>
      <c r="R100" s="151">
        <v>0</v>
      </c>
      <c r="S100" s="151">
        <v>0</v>
      </c>
      <c r="T100" s="151">
        <v>39.370078740157481</v>
      </c>
      <c r="U100" s="151">
        <v>0</v>
      </c>
      <c r="V100" s="151">
        <v>0</v>
      </c>
    </row>
    <row r="101" spans="1:22">
      <c r="A101" s="14"/>
      <c r="B101" s="62" t="s">
        <v>319</v>
      </c>
      <c r="C101" s="151">
        <v>1.1652904297687001</v>
      </c>
      <c r="D101" s="151">
        <v>1.3593053426360964</v>
      </c>
      <c r="E101" s="151">
        <v>0</v>
      </c>
      <c r="F101" s="151">
        <v>0</v>
      </c>
      <c r="G101" s="151">
        <v>0</v>
      </c>
      <c r="H101" s="151">
        <v>0</v>
      </c>
      <c r="I101" s="151">
        <v>0</v>
      </c>
      <c r="J101" s="151">
        <v>0</v>
      </c>
      <c r="K101" s="151">
        <v>0</v>
      </c>
      <c r="L101" s="151">
        <v>0</v>
      </c>
      <c r="M101" s="151">
        <v>0</v>
      </c>
      <c r="N101" s="151">
        <v>0</v>
      </c>
      <c r="O101" s="151">
        <v>5.6433408577878099</v>
      </c>
      <c r="P101" s="151">
        <v>0</v>
      </c>
      <c r="Q101" s="151">
        <v>0</v>
      </c>
      <c r="R101" s="151">
        <v>0</v>
      </c>
      <c r="S101" s="151">
        <v>19.646365422396855</v>
      </c>
      <c r="T101" s="151">
        <v>0</v>
      </c>
      <c r="U101" s="151">
        <v>0</v>
      </c>
      <c r="V101" s="151">
        <v>98.039215686274503</v>
      </c>
    </row>
    <row r="102" spans="1:22">
      <c r="A102" s="14" t="s">
        <v>680</v>
      </c>
      <c r="B102" s="62" t="s">
        <v>349</v>
      </c>
      <c r="C102" s="151">
        <v>59.867504312333033</v>
      </c>
      <c r="D102" s="151">
        <v>66.004670928947291</v>
      </c>
      <c r="E102" s="151">
        <v>0</v>
      </c>
      <c r="F102" s="151">
        <v>0</v>
      </c>
      <c r="G102" s="151">
        <v>0</v>
      </c>
      <c r="H102" s="151">
        <v>0</v>
      </c>
      <c r="I102" s="151">
        <v>0</v>
      </c>
      <c r="J102" s="151">
        <v>4.7047753469771818</v>
      </c>
      <c r="K102" s="151">
        <v>26.322086623594164</v>
      </c>
      <c r="L102" s="151">
        <v>47.460844803037496</v>
      </c>
      <c r="M102" s="151">
        <v>80.428954423592486</v>
      </c>
      <c r="N102" s="151">
        <v>154.75883415011606</v>
      </c>
      <c r="O102" s="151">
        <v>161.29032258064515</v>
      </c>
      <c r="P102" s="151">
        <v>275.55910543130989</v>
      </c>
      <c r="Q102" s="151">
        <v>208.33333333333334</v>
      </c>
      <c r="R102" s="151">
        <v>205.69620253164558</v>
      </c>
      <c r="S102" s="151">
        <v>83.594566353187048</v>
      </c>
      <c r="T102" s="151">
        <v>267.37967914438502</v>
      </c>
      <c r="U102" s="151">
        <v>302.01342281879192</v>
      </c>
      <c r="V102" s="151">
        <v>301.20481927710847</v>
      </c>
    </row>
    <row r="103" spans="1:22">
      <c r="A103" s="14"/>
      <c r="B103" s="62" t="s">
        <v>318</v>
      </c>
      <c r="C103" s="151">
        <v>0.77519569471624261</v>
      </c>
      <c r="D103" s="151">
        <v>0.82397408460854749</v>
      </c>
      <c r="E103" s="151">
        <v>0</v>
      </c>
      <c r="F103" s="151">
        <v>0</v>
      </c>
      <c r="G103" s="151">
        <v>0</v>
      </c>
      <c r="H103" s="151">
        <v>0</v>
      </c>
      <c r="I103" s="151">
        <v>0</v>
      </c>
      <c r="J103" s="151">
        <v>0</v>
      </c>
      <c r="K103" s="151">
        <v>0</v>
      </c>
      <c r="L103" s="151">
        <v>0</v>
      </c>
      <c r="M103" s="151">
        <v>0</v>
      </c>
      <c r="N103" s="151">
        <v>5.4794520547945211</v>
      </c>
      <c r="O103" s="151">
        <v>0</v>
      </c>
      <c r="P103" s="151">
        <v>0</v>
      </c>
      <c r="Q103" s="151">
        <v>0</v>
      </c>
      <c r="R103" s="151">
        <v>0</v>
      </c>
      <c r="S103" s="151">
        <v>22.321428571428569</v>
      </c>
      <c r="T103" s="151">
        <v>0</v>
      </c>
      <c r="U103" s="151">
        <v>0</v>
      </c>
      <c r="V103" s="151">
        <v>0</v>
      </c>
    </row>
    <row r="104" spans="1:22">
      <c r="A104" s="14"/>
      <c r="B104" s="62" t="s">
        <v>319</v>
      </c>
      <c r="C104" s="151">
        <v>111.7895219377823</v>
      </c>
      <c r="D104" s="151">
        <v>122.91995435910083</v>
      </c>
      <c r="E104" s="151">
        <v>0</v>
      </c>
      <c r="F104" s="151">
        <v>0</v>
      </c>
      <c r="G104" s="151">
        <v>0</v>
      </c>
      <c r="H104" s="151">
        <v>0</v>
      </c>
      <c r="I104" s="151">
        <v>0</v>
      </c>
      <c r="J104" s="151">
        <v>8.9847259658580416</v>
      </c>
      <c r="K104" s="151">
        <v>49.415992812219223</v>
      </c>
      <c r="L104" s="151">
        <v>88.731144631765758</v>
      </c>
      <c r="M104" s="151">
        <v>150.82266910420475</v>
      </c>
      <c r="N104" s="151">
        <v>287.52436647173488</v>
      </c>
      <c r="O104" s="151">
        <v>304.74040632054175</v>
      </c>
      <c r="P104" s="151">
        <v>526.71755725190837</v>
      </c>
      <c r="Q104" s="151">
        <v>396.43211100099109</v>
      </c>
      <c r="R104" s="151">
        <v>388.63976083707024</v>
      </c>
      <c r="S104" s="151">
        <v>137.52455795677801</v>
      </c>
      <c r="T104" s="151">
        <v>488.59934853420191</v>
      </c>
      <c r="U104" s="151">
        <v>514.28571428571422</v>
      </c>
      <c r="V104" s="151">
        <v>490.19607843137254</v>
      </c>
    </row>
    <row r="105" spans="1:22">
      <c r="A105" s="14" t="s">
        <v>681</v>
      </c>
      <c r="B105" s="62" t="s">
        <v>349</v>
      </c>
      <c r="C105" s="151">
        <v>1.1315609123080352</v>
      </c>
      <c r="D105" s="151">
        <v>1.4113914269192636</v>
      </c>
      <c r="E105" s="151">
        <v>0</v>
      </c>
      <c r="F105" s="151">
        <v>0</v>
      </c>
      <c r="G105" s="151">
        <v>0</v>
      </c>
      <c r="H105" s="151">
        <v>0</v>
      </c>
      <c r="I105" s="151">
        <v>0</v>
      </c>
      <c r="J105" s="151">
        <v>0</v>
      </c>
      <c r="K105" s="151">
        <v>2.3929169657812874</v>
      </c>
      <c r="L105" s="151">
        <v>2.3730422401518747</v>
      </c>
      <c r="M105" s="151">
        <v>0</v>
      </c>
      <c r="N105" s="151">
        <v>0</v>
      </c>
      <c r="O105" s="151">
        <v>2.9868578255675029</v>
      </c>
      <c r="P105" s="151">
        <v>7.9872204472843453</v>
      </c>
      <c r="Q105" s="151">
        <v>0</v>
      </c>
      <c r="R105" s="151">
        <v>0</v>
      </c>
      <c r="S105" s="151">
        <v>10.449320794148381</v>
      </c>
      <c r="T105" s="151">
        <v>0</v>
      </c>
      <c r="U105" s="151">
        <v>33.557046979865767</v>
      </c>
      <c r="V105" s="151">
        <v>0</v>
      </c>
    </row>
    <row r="106" spans="1:22">
      <c r="A106" s="14"/>
      <c r="B106" s="62" t="s">
        <v>319</v>
      </c>
      <c r="C106" s="151">
        <v>2.1072308728234153</v>
      </c>
      <c r="D106" s="151">
        <v>2.6100577133075977</v>
      </c>
      <c r="E106" s="151">
        <v>0</v>
      </c>
      <c r="F106" s="151">
        <v>0</v>
      </c>
      <c r="G106" s="151">
        <v>0</v>
      </c>
      <c r="H106" s="151">
        <v>0</v>
      </c>
      <c r="I106" s="151">
        <v>0</v>
      </c>
      <c r="J106" s="151">
        <v>0</v>
      </c>
      <c r="K106" s="151">
        <v>4.4923629829290208</v>
      </c>
      <c r="L106" s="151">
        <v>4.4365572315882877</v>
      </c>
      <c r="M106" s="151">
        <v>0</v>
      </c>
      <c r="N106" s="151">
        <v>0</v>
      </c>
      <c r="O106" s="151">
        <v>5.6433408577878099</v>
      </c>
      <c r="P106" s="151">
        <v>15.267175572519085</v>
      </c>
      <c r="Q106" s="151">
        <v>0</v>
      </c>
      <c r="R106" s="151">
        <v>0</v>
      </c>
      <c r="S106" s="151">
        <v>19.646365422396855</v>
      </c>
      <c r="T106" s="151">
        <v>0</v>
      </c>
      <c r="U106" s="151">
        <v>57.142857142857146</v>
      </c>
      <c r="V106" s="151">
        <v>0</v>
      </c>
    </row>
    <row r="107" spans="1:22">
      <c r="A107" s="14" t="s">
        <v>682</v>
      </c>
      <c r="B107" s="62" t="s">
        <v>349</v>
      </c>
      <c r="C107" s="151">
        <v>0.50666718543032663</v>
      </c>
      <c r="D107" s="151">
        <v>0.53145553137109292</v>
      </c>
      <c r="E107" s="151">
        <v>0</v>
      </c>
      <c r="F107" s="151">
        <v>0</v>
      </c>
      <c r="G107" s="151">
        <v>0</v>
      </c>
      <c r="H107" s="151">
        <v>0</v>
      </c>
      <c r="I107" s="151">
        <v>0</v>
      </c>
      <c r="J107" s="151">
        <v>0</v>
      </c>
      <c r="K107" s="151">
        <v>2.3929169657812874</v>
      </c>
      <c r="L107" s="151">
        <v>0</v>
      </c>
      <c r="M107" s="151">
        <v>0</v>
      </c>
      <c r="N107" s="151">
        <v>2.5793139025019345</v>
      </c>
      <c r="O107" s="151">
        <v>0</v>
      </c>
      <c r="P107" s="151">
        <v>0</v>
      </c>
      <c r="Q107" s="151">
        <v>5.2083333333333339</v>
      </c>
      <c r="R107" s="151">
        <v>0</v>
      </c>
      <c r="S107" s="151">
        <v>0</v>
      </c>
      <c r="T107" s="151">
        <v>0</v>
      </c>
      <c r="U107" s="151">
        <v>0</v>
      </c>
      <c r="V107" s="151">
        <v>0</v>
      </c>
    </row>
    <row r="108" spans="1:22">
      <c r="A108" s="14"/>
      <c r="B108" s="62" t="s">
        <v>319</v>
      </c>
      <c r="C108" s="151">
        <v>0.95837155079544567</v>
      </c>
      <c r="D108" s="151">
        <v>1.0045460736635428</v>
      </c>
      <c r="E108" s="151">
        <v>0</v>
      </c>
      <c r="F108" s="151">
        <v>0</v>
      </c>
      <c r="G108" s="151">
        <v>0</v>
      </c>
      <c r="H108" s="151">
        <v>0</v>
      </c>
      <c r="I108" s="151">
        <v>0</v>
      </c>
      <c r="J108" s="151">
        <v>0</v>
      </c>
      <c r="K108" s="151">
        <v>4.4923629829290208</v>
      </c>
      <c r="L108" s="151">
        <v>0</v>
      </c>
      <c r="M108" s="151">
        <v>0</v>
      </c>
      <c r="N108" s="151">
        <v>4.8732943469785575</v>
      </c>
      <c r="O108" s="151">
        <v>0</v>
      </c>
      <c r="P108" s="151">
        <v>0</v>
      </c>
      <c r="Q108" s="151">
        <v>9.9108027750247771</v>
      </c>
      <c r="R108" s="151">
        <v>0</v>
      </c>
      <c r="S108" s="151">
        <v>0</v>
      </c>
      <c r="T108" s="151">
        <v>0</v>
      </c>
      <c r="U108" s="151">
        <v>0</v>
      </c>
      <c r="V108" s="151">
        <v>0</v>
      </c>
    </row>
    <row r="109" spans="1:22">
      <c r="A109" s="14" t="s">
        <v>683</v>
      </c>
      <c r="B109" s="62" t="s">
        <v>349</v>
      </c>
      <c r="C109" s="151">
        <v>5.8812563917412417</v>
      </c>
      <c r="D109" s="151">
        <v>6.5137755679573681</v>
      </c>
      <c r="E109" s="151">
        <v>0</v>
      </c>
      <c r="F109" s="151">
        <v>0</v>
      </c>
      <c r="G109" s="151">
        <v>0</v>
      </c>
      <c r="H109" s="151">
        <v>0</v>
      </c>
      <c r="I109" s="151">
        <v>3.3921302578018997</v>
      </c>
      <c r="J109" s="151">
        <v>4.7047753469771818</v>
      </c>
      <c r="K109" s="151">
        <v>7.1787508973438623</v>
      </c>
      <c r="L109" s="151">
        <v>18.984337921214998</v>
      </c>
      <c r="M109" s="151">
        <v>4.8744820862783333</v>
      </c>
      <c r="N109" s="151">
        <v>10.317255610007738</v>
      </c>
      <c r="O109" s="151">
        <v>8.9605734767025087</v>
      </c>
      <c r="P109" s="151">
        <v>19.968051118210862</v>
      </c>
      <c r="Q109" s="151">
        <v>10.416666666666668</v>
      </c>
      <c r="R109" s="151">
        <v>23.734177215189874</v>
      </c>
      <c r="S109" s="151">
        <v>10.449320794148381</v>
      </c>
      <c r="T109" s="151">
        <v>0</v>
      </c>
      <c r="U109" s="151">
        <v>33.557046979865767</v>
      </c>
      <c r="V109" s="151">
        <v>0</v>
      </c>
    </row>
    <row r="110" spans="1:22">
      <c r="A110" s="14"/>
      <c r="B110" s="62" t="s">
        <v>319</v>
      </c>
      <c r="C110" s="151">
        <v>11.106092521502607</v>
      </c>
      <c r="D110" s="151">
        <v>12.2719302961605</v>
      </c>
      <c r="E110" s="151">
        <v>0</v>
      </c>
      <c r="F110" s="151">
        <v>0</v>
      </c>
      <c r="G110" s="151">
        <v>0</v>
      </c>
      <c r="H110" s="151">
        <v>0</v>
      </c>
      <c r="I110" s="151">
        <v>6.7636117686844779</v>
      </c>
      <c r="J110" s="151">
        <v>8.9847259658580416</v>
      </c>
      <c r="K110" s="151">
        <v>13.477088948787063</v>
      </c>
      <c r="L110" s="151">
        <v>35.492457852706302</v>
      </c>
      <c r="M110" s="151">
        <v>9.1407678244972583</v>
      </c>
      <c r="N110" s="151">
        <v>19.49317738791423</v>
      </c>
      <c r="O110" s="151">
        <v>16.930022573363431</v>
      </c>
      <c r="P110" s="151">
        <v>38.167938931297712</v>
      </c>
      <c r="Q110" s="151">
        <v>19.821605550049554</v>
      </c>
      <c r="R110" s="151">
        <v>44.843049327354258</v>
      </c>
      <c r="S110" s="151">
        <v>19.646365422396855</v>
      </c>
      <c r="T110" s="151">
        <v>0</v>
      </c>
      <c r="U110" s="151">
        <v>57.142857142857146</v>
      </c>
      <c r="V110" s="151">
        <v>0</v>
      </c>
    </row>
    <row r="111" spans="1:22">
      <c r="A111" s="14" t="s">
        <v>684</v>
      </c>
      <c r="B111" s="62" t="s">
        <v>349</v>
      </c>
      <c r="C111" s="151">
        <v>9.5845917355585861</v>
      </c>
      <c r="D111" s="151">
        <v>10.676703158379434</v>
      </c>
      <c r="E111" s="151">
        <v>0</v>
      </c>
      <c r="F111" s="151">
        <v>0</v>
      </c>
      <c r="G111" s="151">
        <v>0</v>
      </c>
      <c r="H111" s="151">
        <v>0</v>
      </c>
      <c r="I111" s="151">
        <v>0</v>
      </c>
      <c r="J111" s="151">
        <v>2.3523876734885909</v>
      </c>
      <c r="K111" s="151">
        <v>2.3929169657812874</v>
      </c>
      <c r="L111" s="151">
        <v>2.3730422401518747</v>
      </c>
      <c r="M111" s="151">
        <v>17.060687301974166</v>
      </c>
      <c r="N111" s="151">
        <v>12.896569512509673</v>
      </c>
      <c r="O111" s="151">
        <v>29.868578255675029</v>
      </c>
      <c r="P111" s="151">
        <v>15.974440894568691</v>
      </c>
      <c r="Q111" s="151">
        <v>36.458333333333336</v>
      </c>
      <c r="R111" s="151">
        <v>47.468354430379748</v>
      </c>
      <c r="S111" s="151">
        <v>41.797283176593524</v>
      </c>
      <c r="T111" s="151">
        <v>35.650623885918002</v>
      </c>
      <c r="U111" s="151">
        <v>100.67114093959732</v>
      </c>
      <c r="V111" s="151">
        <v>120.48192771084338</v>
      </c>
    </row>
    <row r="112" spans="1:22">
      <c r="A112" s="14"/>
      <c r="B112" s="62" t="s">
        <v>319</v>
      </c>
      <c r="C112" s="151">
        <v>17.846036055929929</v>
      </c>
      <c r="D112" s="151">
        <v>19.775791850078022</v>
      </c>
      <c r="E112" s="151">
        <v>0</v>
      </c>
      <c r="F112" s="151">
        <v>0</v>
      </c>
      <c r="G112" s="151">
        <v>0</v>
      </c>
      <c r="H112" s="151">
        <v>0</v>
      </c>
      <c r="I112" s="151">
        <v>0</v>
      </c>
      <c r="J112" s="151">
        <v>4.4923629829290208</v>
      </c>
      <c r="K112" s="151">
        <v>4.4923629829290208</v>
      </c>
      <c r="L112" s="151">
        <v>4.4365572315882877</v>
      </c>
      <c r="M112" s="151">
        <v>31.992687385740403</v>
      </c>
      <c r="N112" s="151">
        <v>24.366471734892787</v>
      </c>
      <c r="O112" s="151">
        <v>56.433408577878097</v>
      </c>
      <c r="P112" s="151">
        <v>30.534351145038169</v>
      </c>
      <c r="Q112" s="151">
        <v>69.37561942517344</v>
      </c>
      <c r="R112" s="151">
        <v>89.686098654708516</v>
      </c>
      <c r="S112" s="151">
        <v>78.585461689587419</v>
      </c>
      <c r="T112" s="151">
        <v>65.146579804560261</v>
      </c>
      <c r="U112" s="151">
        <v>171.42857142857142</v>
      </c>
      <c r="V112" s="151">
        <v>196.07843137254901</v>
      </c>
    </row>
    <row r="113" spans="1:22">
      <c r="A113" s="14" t="s">
        <v>685</v>
      </c>
      <c r="B113" s="62" t="s">
        <v>349</v>
      </c>
      <c r="C113" s="151">
        <v>0.49227281691726887</v>
      </c>
      <c r="D113" s="151">
        <v>0.73667021921590081</v>
      </c>
      <c r="E113" s="151">
        <v>0</v>
      </c>
      <c r="F113" s="151">
        <v>0</v>
      </c>
      <c r="G113" s="151">
        <v>0</v>
      </c>
      <c r="H113" s="151">
        <v>0</v>
      </c>
      <c r="I113" s="151">
        <v>0</v>
      </c>
      <c r="J113" s="151">
        <v>0</v>
      </c>
      <c r="K113" s="151">
        <v>0</v>
      </c>
      <c r="L113" s="151">
        <v>0</v>
      </c>
      <c r="M113" s="151">
        <v>2.4372410431391667</v>
      </c>
      <c r="N113" s="151">
        <v>0</v>
      </c>
      <c r="O113" s="151">
        <v>0</v>
      </c>
      <c r="P113" s="151">
        <v>0</v>
      </c>
      <c r="Q113" s="151">
        <v>0</v>
      </c>
      <c r="R113" s="151">
        <v>0</v>
      </c>
      <c r="S113" s="151">
        <v>0</v>
      </c>
      <c r="T113" s="151">
        <v>17.825311942959001</v>
      </c>
      <c r="U113" s="151">
        <v>33.557046979865767</v>
      </c>
      <c r="V113" s="151">
        <v>0</v>
      </c>
    </row>
    <row r="114" spans="1:22">
      <c r="A114" s="14"/>
      <c r="B114" s="62" t="s">
        <v>319</v>
      </c>
      <c r="C114" s="151">
        <v>0.88567021947200475</v>
      </c>
      <c r="D114" s="151">
        <v>1.3158417617152423</v>
      </c>
      <c r="E114" s="151">
        <v>0</v>
      </c>
      <c r="F114" s="151">
        <v>0</v>
      </c>
      <c r="G114" s="151">
        <v>0</v>
      </c>
      <c r="H114" s="151">
        <v>0</v>
      </c>
      <c r="I114" s="151">
        <v>0</v>
      </c>
      <c r="J114" s="151">
        <v>0</v>
      </c>
      <c r="K114" s="151">
        <v>0</v>
      </c>
      <c r="L114" s="151">
        <v>0</v>
      </c>
      <c r="M114" s="151">
        <v>4.5703839122486292</v>
      </c>
      <c r="N114" s="151">
        <v>0</v>
      </c>
      <c r="O114" s="151">
        <v>0</v>
      </c>
      <c r="P114" s="151">
        <v>0</v>
      </c>
      <c r="Q114" s="151">
        <v>0</v>
      </c>
      <c r="R114" s="151">
        <v>0</v>
      </c>
      <c r="S114" s="151">
        <v>0</v>
      </c>
      <c r="T114" s="151">
        <v>32.573289902280131</v>
      </c>
      <c r="U114" s="151">
        <v>57.142857142857146</v>
      </c>
      <c r="V114" s="151">
        <v>0</v>
      </c>
    </row>
    <row r="115" spans="1:22">
      <c r="A115" s="14" t="s">
        <v>686</v>
      </c>
      <c r="B115" s="62" t="s">
        <v>349</v>
      </c>
      <c r="C115" s="151">
        <v>5.4260868727436087</v>
      </c>
      <c r="D115" s="151">
        <v>6.2751843619881926</v>
      </c>
      <c r="E115" s="151">
        <v>0</v>
      </c>
      <c r="F115" s="151">
        <v>0</v>
      </c>
      <c r="G115" s="151">
        <v>0</v>
      </c>
      <c r="H115" s="151">
        <v>0</v>
      </c>
      <c r="I115" s="151">
        <v>0</v>
      </c>
      <c r="J115" s="151">
        <v>2.3523876734885909</v>
      </c>
      <c r="K115" s="151">
        <v>9.5716678631251497</v>
      </c>
      <c r="L115" s="151">
        <v>2.3730422401518747</v>
      </c>
      <c r="M115" s="151">
        <v>17.060687301974166</v>
      </c>
      <c r="N115" s="151">
        <v>2.5793139025019345</v>
      </c>
      <c r="O115" s="151">
        <v>11.947431302270012</v>
      </c>
      <c r="P115" s="151">
        <v>15.974440894568691</v>
      </c>
      <c r="Q115" s="151">
        <v>10.416666666666668</v>
      </c>
      <c r="R115" s="151">
        <v>7.9113924050632916</v>
      </c>
      <c r="S115" s="151">
        <v>31.347962382445143</v>
      </c>
      <c r="T115" s="151">
        <v>35.650623885918002</v>
      </c>
      <c r="U115" s="151">
        <v>33.557046979865767</v>
      </c>
      <c r="V115" s="151">
        <v>60.24096385542169</v>
      </c>
    </row>
    <row r="116" spans="1:22">
      <c r="A116" s="14"/>
      <c r="B116" s="62" t="s">
        <v>319</v>
      </c>
      <c r="C116" s="151">
        <v>10.113203512565409</v>
      </c>
      <c r="D116" s="151">
        <v>11.656167737164086</v>
      </c>
      <c r="E116" s="151">
        <v>0</v>
      </c>
      <c r="F116" s="151">
        <v>0</v>
      </c>
      <c r="G116" s="151">
        <v>0</v>
      </c>
      <c r="H116" s="151">
        <v>0</v>
      </c>
      <c r="I116" s="151">
        <v>0</v>
      </c>
      <c r="J116" s="151">
        <v>4.4923629829290208</v>
      </c>
      <c r="K116" s="151">
        <v>17.969451931716083</v>
      </c>
      <c r="L116" s="151">
        <v>4.4365572315882877</v>
      </c>
      <c r="M116" s="151">
        <v>31.992687385740403</v>
      </c>
      <c r="N116" s="151">
        <v>4.8732943469785575</v>
      </c>
      <c r="O116" s="151">
        <v>22.57336343115124</v>
      </c>
      <c r="P116" s="151">
        <v>30.534351145038169</v>
      </c>
      <c r="Q116" s="151">
        <v>19.821605550049554</v>
      </c>
      <c r="R116" s="151">
        <v>14.947683109118088</v>
      </c>
      <c r="S116" s="151">
        <v>58.939096267190571</v>
      </c>
      <c r="T116" s="151">
        <v>65.146579804560261</v>
      </c>
      <c r="U116" s="151">
        <v>57.142857142857146</v>
      </c>
      <c r="V116" s="151">
        <v>98.039215686274503</v>
      </c>
    </row>
    <row r="117" spans="1:22">
      <c r="A117" s="14" t="s">
        <v>687</v>
      </c>
      <c r="B117" s="62" t="s">
        <v>349</v>
      </c>
      <c r="C117" s="151">
        <v>0.41731974921630099</v>
      </c>
      <c r="D117" s="151">
        <v>0.42453140355943342</v>
      </c>
      <c r="E117" s="151">
        <v>0</v>
      </c>
      <c r="F117" s="151">
        <v>0</v>
      </c>
      <c r="G117" s="151">
        <v>0</v>
      </c>
      <c r="H117" s="151">
        <v>0</v>
      </c>
      <c r="I117" s="151">
        <v>0</v>
      </c>
      <c r="J117" s="151">
        <v>0</v>
      </c>
      <c r="K117" s="151">
        <v>0</v>
      </c>
      <c r="L117" s="151">
        <v>0</v>
      </c>
      <c r="M117" s="151">
        <v>0</v>
      </c>
      <c r="N117" s="151">
        <v>0</v>
      </c>
      <c r="O117" s="151">
        <v>0</v>
      </c>
      <c r="P117" s="151">
        <v>0</v>
      </c>
      <c r="Q117" s="151">
        <v>5.2083333333333339</v>
      </c>
      <c r="R117" s="151">
        <v>0</v>
      </c>
      <c r="S117" s="151">
        <v>10.449320794148381</v>
      </c>
      <c r="T117" s="151">
        <v>0</v>
      </c>
      <c r="U117" s="151">
        <v>0</v>
      </c>
      <c r="V117" s="151">
        <v>0</v>
      </c>
    </row>
    <row r="118" spans="1:22">
      <c r="A118" s="14"/>
      <c r="B118" s="62" t="s">
        <v>319</v>
      </c>
      <c r="C118" s="151">
        <v>0.78935941944892818</v>
      </c>
      <c r="D118" s="151">
        <v>0.80258563409395933</v>
      </c>
      <c r="E118" s="151">
        <v>0</v>
      </c>
      <c r="F118" s="151">
        <v>0</v>
      </c>
      <c r="G118" s="151">
        <v>0</v>
      </c>
      <c r="H118" s="151">
        <v>0</v>
      </c>
      <c r="I118" s="151">
        <v>0</v>
      </c>
      <c r="J118" s="151">
        <v>0</v>
      </c>
      <c r="K118" s="151">
        <v>0</v>
      </c>
      <c r="L118" s="151">
        <v>0</v>
      </c>
      <c r="M118" s="151">
        <v>0</v>
      </c>
      <c r="N118" s="151">
        <v>0</v>
      </c>
      <c r="O118" s="151">
        <v>0</v>
      </c>
      <c r="P118" s="151">
        <v>0</v>
      </c>
      <c r="Q118" s="151">
        <v>9.9108027750247771</v>
      </c>
      <c r="R118" s="151">
        <v>0</v>
      </c>
      <c r="S118" s="151">
        <v>19.646365422396855</v>
      </c>
      <c r="T118" s="151">
        <v>0</v>
      </c>
      <c r="U118" s="151">
        <v>0</v>
      </c>
      <c r="V118" s="151">
        <v>0</v>
      </c>
    </row>
    <row r="119" spans="1:22">
      <c r="A119" s="14" t="s">
        <v>690</v>
      </c>
      <c r="B119" s="62" t="s">
        <v>349</v>
      </c>
      <c r="C119" s="151">
        <v>34.433432706530425</v>
      </c>
      <c r="D119" s="151">
        <v>37.464388552728082</v>
      </c>
      <c r="E119" s="151">
        <v>0</v>
      </c>
      <c r="F119" s="151">
        <v>0</v>
      </c>
      <c r="G119" s="151">
        <v>0</v>
      </c>
      <c r="H119" s="151">
        <v>0</v>
      </c>
      <c r="I119" s="151">
        <v>0</v>
      </c>
      <c r="J119" s="151">
        <v>0</v>
      </c>
      <c r="K119" s="151">
        <v>0</v>
      </c>
      <c r="L119" s="151">
        <v>0</v>
      </c>
      <c r="M119" s="151">
        <v>0</v>
      </c>
      <c r="N119" s="151">
        <v>7.7379417075058035</v>
      </c>
      <c r="O119" s="151">
        <v>20.908004778972522</v>
      </c>
      <c r="P119" s="151">
        <v>87.859424920127807</v>
      </c>
      <c r="Q119" s="151">
        <v>203.125</v>
      </c>
      <c r="R119" s="151">
        <v>340.18987341772151</v>
      </c>
      <c r="S119" s="151">
        <v>313.47962382445138</v>
      </c>
      <c r="T119" s="151">
        <v>196.07843137254901</v>
      </c>
      <c r="U119" s="151">
        <v>268.45637583892614</v>
      </c>
      <c r="V119" s="151">
        <v>301.20481927710847</v>
      </c>
    </row>
    <row r="120" spans="1:22">
      <c r="A120" s="14"/>
      <c r="B120" s="62" t="s">
        <v>318</v>
      </c>
      <c r="C120" s="151">
        <v>74.289484919091819</v>
      </c>
      <c r="D120" s="151">
        <v>81.354367041438692</v>
      </c>
      <c r="E120" s="151">
        <v>0</v>
      </c>
      <c r="F120" s="151">
        <v>0</v>
      </c>
      <c r="G120" s="151">
        <v>0</v>
      </c>
      <c r="H120" s="151">
        <v>0</v>
      </c>
      <c r="I120" s="151">
        <v>0</v>
      </c>
      <c r="J120" s="151">
        <v>0</v>
      </c>
      <c r="K120" s="151">
        <v>0</v>
      </c>
      <c r="L120" s="151">
        <v>0</v>
      </c>
      <c r="M120" s="151">
        <v>0</v>
      </c>
      <c r="N120" s="151">
        <v>16.438356164383563</v>
      </c>
      <c r="O120" s="151">
        <v>44.416243654822338</v>
      </c>
      <c r="P120" s="151">
        <v>184.25460636515911</v>
      </c>
      <c r="Q120" s="151">
        <v>428.10098792535672</v>
      </c>
      <c r="R120" s="151">
        <v>721.47651006711408</v>
      </c>
      <c r="S120" s="151">
        <v>669.64285714285711</v>
      </c>
      <c r="T120" s="151">
        <v>433.07086614173227</v>
      </c>
      <c r="U120" s="151">
        <v>650.40650406504062</v>
      </c>
      <c r="V120" s="151">
        <v>793.65079365079362</v>
      </c>
    </row>
    <row r="121" spans="1:22">
      <c r="A121" s="14" t="s">
        <v>691</v>
      </c>
      <c r="B121" s="62" t="s">
        <v>349</v>
      </c>
      <c r="C121" s="151">
        <v>4.5564840570881318</v>
      </c>
      <c r="D121" s="151">
        <v>4.8514877004333643</v>
      </c>
      <c r="E121" s="151">
        <v>0</v>
      </c>
      <c r="F121" s="151">
        <v>0</v>
      </c>
      <c r="G121" s="151">
        <v>0</v>
      </c>
      <c r="H121" s="151">
        <v>5.9338377095386434</v>
      </c>
      <c r="I121" s="151">
        <v>5.0881953867028491</v>
      </c>
      <c r="J121" s="151">
        <v>14.114326040931546</v>
      </c>
      <c r="K121" s="151">
        <v>4.7858339315625749</v>
      </c>
      <c r="L121" s="151">
        <v>14.238253440911249</v>
      </c>
      <c r="M121" s="151">
        <v>12.186205215695832</v>
      </c>
      <c r="N121" s="151">
        <v>7.7379417075058035</v>
      </c>
      <c r="O121" s="151">
        <v>2.9868578255675029</v>
      </c>
      <c r="P121" s="151">
        <v>0</v>
      </c>
      <c r="Q121" s="151">
        <v>0</v>
      </c>
      <c r="R121" s="151">
        <v>0</v>
      </c>
      <c r="S121" s="151">
        <v>0</v>
      </c>
      <c r="T121" s="151">
        <v>0</v>
      </c>
      <c r="U121" s="151">
        <v>0</v>
      </c>
      <c r="V121" s="151">
        <v>0</v>
      </c>
    </row>
    <row r="122" spans="1:22">
      <c r="A122" s="14"/>
      <c r="B122" s="62" t="s">
        <v>318</v>
      </c>
      <c r="C122" s="151">
        <v>9.5457780584001153</v>
      </c>
      <c r="D122" s="151">
        <v>10.183979826674234</v>
      </c>
      <c r="E122" s="151">
        <v>0</v>
      </c>
      <c r="F122" s="151">
        <v>0</v>
      </c>
      <c r="G122" s="151">
        <v>0</v>
      </c>
      <c r="H122" s="151">
        <v>11.52073732718894</v>
      </c>
      <c r="I122" s="151">
        <v>10.207553589656346</v>
      </c>
      <c r="J122" s="151">
        <v>29.62962962962963</v>
      </c>
      <c r="K122" s="151">
        <v>10.235414534288639</v>
      </c>
      <c r="L122" s="151">
        <v>30.627871362940276</v>
      </c>
      <c r="M122" s="151">
        <v>26.109660574412533</v>
      </c>
      <c r="N122" s="151">
        <v>16.438356164383563</v>
      </c>
      <c r="O122" s="151">
        <v>6.3451776649746199</v>
      </c>
      <c r="P122" s="151">
        <v>0</v>
      </c>
      <c r="Q122" s="151">
        <v>0</v>
      </c>
      <c r="R122" s="151">
        <v>0</v>
      </c>
      <c r="S122" s="151">
        <v>0</v>
      </c>
      <c r="T122" s="151">
        <v>0</v>
      </c>
      <c r="U122" s="151">
        <v>0</v>
      </c>
      <c r="V122" s="151">
        <v>0</v>
      </c>
    </row>
    <row r="123" spans="1:22">
      <c r="A123" s="14" t="s">
        <v>693</v>
      </c>
      <c r="B123" s="62" t="s">
        <v>349</v>
      </c>
      <c r="C123" s="151">
        <v>10.698861629339895</v>
      </c>
      <c r="D123" s="151">
        <v>12.328800749826028</v>
      </c>
      <c r="E123" s="151">
        <v>1.093972213105787</v>
      </c>
      <c r="F123" s="151">
        <v>0</v>
      </c>
      <c r="G123" s="151">
        <v>0</v>
      </c>
      <c r="H123" s="151">
        <v>0</v>
      </c>
      <c r="I123" s="151">
        <v>0</v>
      </c>
      <c r="J123" s="151">
        <v>0</v>
      </c>
      <c r="K123" s="151">
        <v>2.3929169657812874</v>
      </c>
      <c r="L123" s="151">
        <v>0</v>
      </c>
      <c r="M123" s="151">
        <v>14.623446258834999</v>
      </c>
      <c r="N123" s="151">
        <v>2.5793139025019345</v>
      </c>
      <c r="O123" s="151">
        <v>23.894862604540023</v>
      </c>
      <c r="P123" s="151">
        <v>43.929712460063904</v>
      </c>
      <c r="Q123" s="151">
        <v>46.875</v>
      </c>
      <c r="R123" s="151">
        <v>39.556962025316452</v>
      </c>
      <c r="S123" s="151">
        <v>41.797283176593524</v>
      </c>
      <c r="T123" s="151">
        <v>160.42780748663102</v>
      </c>
      <c r="U123" s="151">
        <v>67.114093959731534</v>
      </c>
      <c r="V123" s="151">
        <v>120.48192771084338</v>
      </c>
    </row>
    <row r="124" spans="1:22">
      <c r="A124" s="14"/>
      <c r="B124" s="62" t="s">
        <v>318</v>
      </c>
      <c r="C124" s="151">
        <v>15.760743254110157</v>
      </c>
      <c r="D124" s="151">
        <v>18.516853017423529</v>
      </c>
      <c r="E124" s="151">
        <v>0</v>
      </c>
      <c r="F124" s="151">
        <v>0</v>
      </c>
      <c r="G124" s="151">
        <v>0</v>
      </c>
      <c r="H124" s="151">
        <v>0</v>
      </c>
      <c r="I124" s="151">
        <v>0</v>
      </c>
      <c r="J124" s="151">
        <v>0</v>
      </c>
      <c r="K124" s="151">
        <v>5.1177072671443193</v>
      </c>
      <c r="L124" s="151">
        <v>0</v>
      </c>
      <c r="M124" s="151">
        <v>20.887728459530027</v>
      </c>
      <c r="N124" s="151">
        <v>5.4794520547945211</v>
      </c>
      <c r="O124" s="151">
        <v>31.725888324873093</v>
      </c>
      <c r="P124" s="151">
        <v>83.752093802345058</v>
      </c>
      <c r="Q124" s="151">
        <v>54.884742041712407</v>
      </c>
      <c r="R124" s="151">
        <v>50.335570469798661</v>
      </c>
      <c r="S124" s="151">
        <v>44.642857142857139</v>
      </c>
      <c r="T124" s="151">
        <v>354.3307086614173</v>
      </c>
      <c r="U124" s="151">
        <v>0</v>
      </c>
      <c r="V124" s="151">
        <v>158.73015873015873</v>
      </c>
    </row>
    <row r="125" spans="1:22">
      <c r="A125" s="14"/>
      <c r="B125" s="62" t="s">
        <v>319</v>
      </c>
      <c r="C125" s="151">
        <v>6.3020370161322949</v>
      </c>
      <c r="D125" s="151">
        <v>6.9475527117309648</v>
      </c>
      <c r="E125" s="151">
        <v>2.2639800769753227</v>
      </c>
      <c r="F125" s="151">
        <v>0</v>
      </c>
      <c r="G125" s="151">
        <v>0</v>
      </c>
      <c r="H125" s="151">
        <v>0</v>
      </c>
      <c r="I125" s="151">
        <v>0</v>
      </c>
      <c r="J125" s="151">
        <v>0</v>
      </c>
      <c r="K125" s="151">
        <v>0</v>
      </c>
      <c r="L125" s="151">
        <v>0</v>
      </c>
      <c r="M125" s="151">
        <v>9.1407678244972583</v>
      </c>
      <c r="N125" s="151">
        <v>0</v>
      </c>
      <c r="O125" s="151">
        <v>16.930022573363431</v>
      </c>
      <c r="P125" s="151">
        <v>7.6335877862595423</v>
      </c>
      <c r="Q125" s="151">
        <v>39.643211100099109</v>
      </c>
      <c r="R125" s="151">
        <v>29.895366218236177</v>
      </c>
      <c r="S125" s="151">
        <v>39.292730844793709</v>
      </c>
      <c r="T125" s="151">
        <v>0</v>
      </c>
      <c r="U125" s="151">
        <v>114.28571428571429</v>
      </c>
      <c r="V125" s="151">
        <v>98.039215686274503</v>
      </c>
    </row>
    <row r="126" spans="1:22">
      <c r="A126" s="14" t="s">
        <v>696</v>
      </c>
      <c r="B126" s="62" t="s">
        <v>349</v>
      </c>
      <c r="C126" s="151">
        <v>4.8664626858419293</v>
      </c>
      <c r="D126" s="151">
        <v>6.0090656100041704</v>
      </c>
      <c r="E126" s="151">
        <v>0</v>
      </c>
      <c r="F126" s="151">
        <v>0</v>
      </c>
      <c r="G126" s="151">
        <v>0</v>
      </c>
      <c r="H126" s="151">
        <v>0</v>
      </c>
      <c r="I126" s="151">
        <v>0</v>
      </c>
      <c r="J126" s="151">
        <v>0</v>
      </c>
      <c r="K126" s="151">
        <v>0</v>
      </c>
      <c r="L126" s="151">
        <v>4.7460844803037494</v>
      </c>
      <c r="M126" s="151">
        <v>4.8744820862783333</v>
      </c>
      <c r="N126" s="151">
        <v>2.5793139025019345</v>
      </c>
      <c r="O126" s="151">
        <v>8.9605734767025087</v>
      </c>
      <c r="P126" s="151">
        <v>0</v>
      </c>
      <c r="Q126" s="151">
        <v>10.416666666666668</v>
      </c>
      <c r="R126" s="151">
        <v>39.556962025316452</v>
      </c>
      <c r="S126" s="151">
        <v>10.449320794148381</v>
      </c>
      <c r="T126" s="151">
        <v>106.95187165775401</v>
      </c>
      <c r="U126" s="151">
        <v>100.67114093959732</v>
      </c>
      <c r="V126" s="151">
        <v>60.24096385542169</v>
      </c>
    </row>
    <row r="127" spans="1:22">
      <c r="A127" s="14"/>
      <c r="B127" s="62" t="s">
        <v>318</v>
      </c>
      <c r="C127" s="151">
        <v>5.6508337344256176</v>
      </c>
      <c r="D127" s="151">
        <v>7.0337902328024082</v>
      </c>
      <c r="E127" s="151">
        <v>0</v>
      </c>
      <c r="F127" s="151">
        <v>0</v>
      </c>
      <c r="G127" s="151">
        <v>0</v>
      </c>
      <c r="H127" s="151">
        <v>0</v>
      </c>
      <c r="I127" s="151">
        <v>0</v>
      </c>
      <c r="J127" s="151">
        <v>0</v>
      </c>
      <c r="K127" s="151">
        <v>0</v>
      </c>
      <c r="L127" s="151">
        <v>0</v>
      </c>
      <c r="M127" s="151">
        <v>10.443864229765014</v>
      </c>
      <c r="N127" s="151">
        <v>0</v>
      </c>
      <c r="O127" s="151">
        <v>12.69035532994924</v>
      </c>
      <c r="P127" s="151">
        <v>0</v>
      </c>
      <c r="Q127" s="151">
        <v>10.97694840834248</v>
      </c>
      <c r="R127" s="151">
        <v>50.335570469798661</v>
      </c>
      <c r="S127" s="151">
        <v>22.321428571428569</v>
      </c>
      <c r="T127" s="151">
        <v>118.11023622047244</v>
      </c>
      <c r="U127" s="151">
        <v>162.60162601626016</v>
      </c>
      <c r="V127" s="151">
        <v>0</v>
      </c>
    </row>
    <row r="128" spans="1:22">
      <c r="A128" s="14"/>
      <c r="B128" s="62" t="s">
        <v>319</v>
      </c>
      <c r="C128" s="151">
        <v>4.1533537302608368</v>
      </c>
      <c r="D128" s="151">
        <v>5.1115087811069779</v>
      </c>
      <c r="E128" s="151">
        <v>0</v>
      </c>
      <c r="F128" s="151">
        <v>0</v>
      </c>
      <c r="G128" s="151">
        <v>0</v>
      </c>
      <c r="H128" s="151">
        <v>0</v>
      </c>
      <c r="I128" s="151">
        <v>0</v>
      </c>
      <c r="J128" s="151">
        <v>0</v>
      </c>
      <c r="K128" s="151">
        <v>0</v>
      </c>
      <c r="L128" s="151">
        <v>8.8731144631765755</v>
      </c>
      <c r="M128" s="151">
        <v>0</v>
      </c>
      <c r="N128" s="151">
        <v>4.8732943469785575</v>
      </c>
      <c r="O128" s="151">
        <v>5.6433408577878099</v>
      </c>
      <c r="P128" s="151">
        <v>0</v>
      </c>
      <c r="Q128" s="151">
        <v>9.9108027750247771</v>
      </c>
      <c r="R128" s="151">
        <v>29.895366218236177</v>
      </c>
      <c r="S128" s="151">
        <v>0</v>
      </c>
      <c r="T128" s="151">
        <v>97.719869706840399</v>
      </c>
      <c r="U128" s="151">
        <v>57.142857142857146</v>
      </c>
      <c r="V128" s="151">
        <v>98.039215686274503</v>
      </c>
    </row>
    <row r="129" spans="1:22">
      <c r="A129" s="14" t="s">
        <v>698</v>
      </c>
      <c r="B129" s="62" t="s">
        <v>349</v>
      </c>
      <c r="C129" s="151">
        <v>0.71772735934883869</v>
      </c>
      <c r="D129" s="151">
        <v>0.69644320498769552</v>
      </c>
      <c r="E129" s="151">
        <v>2.1879444262115739</v>
      </c>
      <c r="F129" s="151">
        <v>0</v>
      </c>
      <c r="G129" s="151">
        <v>0</v>
      </c>
      <c r="H129" s="151">
        <v>0</v>
      </c>
      <c r="I129" s="151">
        <v>1.6960651289009498</v>
      </c>
      <c r="J129" s="151">
        <v>0</v>
      </c>
      <c r="K129" s="151">
        <v>0</v>
      </c>
      <c r="L129" s="151">
        <v>0</v>
      </c>
      <c r="M129" s="151">
        <v>0</v>
      </c>
      <c r="N129" s="151">
        <v>0</v>
      </c>
      <c r="O129" s="151">
        <v>0</v>
      </c>
      <c r="P129" s="151">
        <v>7.9872204472843453</v>
      </c>
      <c r="Q129" s="151">
        <v>0</v>
      </c>
      <c r="R129" s="151">
        <v>0</v>
      </c>
      <c r="S129" s="151">
        <v>0</v>
      </c>
      <c r="T129" s="151">
        <v>0</v>
      </c>
      <c r="U129" s="151">
        <v>0</v>
      </c>
      <c r="V129" s="151">
        <v>0</v>
      </c>
    </row>
    <row r="130" spans="1:22">
      <c r="A130" s="14"/>
      <c r="B130" s="62" t="s">
        <v>318</v>
      </c>
      <c r="C130" s="151">
        <v>0.60720980426688276</v>
      </c>
      <c r="D130" s="151">
        <v>0.66052781042360564</v>
      </c>
      <c r="E130" s="151">
        <v>0</v>
      </c>
      <c r="F130" s="151">
        <v>0</v>
      </c>
      <c r="G130" s="151">
        <v>0</v>
      </c>
      <c r="H130" s="151">
        <v>0</v>
      </c>
      <c r="I130" s="151">
        <v>3.4025178632187818</v>
      </c>
      <c r="J130" s="151">
        <v>0</v>
      </c>
      <c r="K130" s="151">
        <v>0</v>
      </c>
      <c r="L130" s="151">
        <v>0</v>
      </c>
      <c r="M130" s="151">
        <v>0</v>
      </c>
      <c r="N130" s="151">
        <v>0</v>
      </c>
      <c r="O130" s="151">
        <v>0</v>
      </c>
      <c r="P130" s="151">
        <v>8.3752093802345069</v>
      </c>
      <c r="Q130" s="151">
        <v>0</v>
      </c>
      <c r="R130" s="151">
        <v>0</v>
      </c>
      <c r="S130" s="151">
        <v>0</v>
      </c>
      <c r="T130" s="151">
        <v>0</v>
      </c>
      <c r="U130" s="151">
        <v>0</v>
      </c>
      <c r="V130" s="151">
        <v>0</v>
      </c>
    </row>
    <row r="131" spans="1:22">
      <c r="A131" s="14"/>
      <c r="B131" s="62" t="s">
        <v>319</v>
      </c>
      <c r="C131" s="151">
        <v>0.84869872992445905</v>
      </c>
      <c r="D131" s="151">
        <v>0.74824362864481064</v>
      </c>
      <c r="E131" s="151">
        <v>4.5279601539506453</v>
      </c>
      <c r="F131" s="151">
        <v>0</v>
      </c>
      <c r="G131" s="151">
        <v>0</v>
      </c>
      <c r="H131" s="151">
        <v>0</v>
      </c>
      <c r="I131" s="151">
        <v>0</v>
      </c>
      <c r="J131" s="151">
        <v>0</v>
      </c>
      <c r="K131" s="151">
        <v>0</v>
      </c>
      <c r="L131" s="151">
        <v>0</v>
      </c>
      <c r="M131" s="151">
        <v>0</v>
      </c>
      <c r="N131" s="151">
        <v>0</v>
      </c>
      <c r="O131" s="151">
        <v>0</v>
      </c>
      <c r="P131" s="151">
        <v>7.6335877862595423</v>
      </c>
      <c r="Q131" s="151">
        <v>0</v>
      </c>
      <c r="R131" s="151">
        <v>0</v>
      </c>
      <c r="S131" s="151">
        <v>0</v>
      </c>
      <c r="T131" s="151">
        <v>0</v>
      </c>
      <c r="U131" s="151">
        <v>0</v>
      </c>
      <c r="V131" s="151">
        <v>0</v>
      </c>
    </row>
    <row r="132" spans="1:22">
      <c r="A132" s="14" t="s">
        <v>700</v>
      </c>
      <c r="B132" s="62" t="s">
        <v>349</v>
      </c>
      <c r="C132" s="151">
        <v>3.5114954162365111</v>
      </c>
      <c r="D132" s="151">
        <v>3.6123839918977727</v>
      </c>
      <c r="E132" s="151">
        <v>1.093972213105787</v>
      </c>
      <c r="F132" s="151">
        <v>2.8368794326241136</v>
      </c>
      <c r="G132" s="151">
        <v>0</v>
      </c>
      <c r="H132" s="151">
        <v>0</v>
      </c>
      <c r="I132" s="151">
        <v>3.3921302578018997</v>
      </c>
      <c r="J132" s="151">
        <v>0</v>
      </c>
      <c r="K132" s="151">
        <v>0</v>
      </c>
      <c r="L132" s="151">
        <v>2.3730422401518747</v>
      </c>
      <c r="M132" s="151">
        <v>4.8744820862783333</v>
      </c>
      <c r="N132" s="151">
        <v>0</v>
      </c>
      <c r="O132" s="151">
        <v>2.9868578255675029</v>
      </c>
      <c r="P132" s="151">
        <v>7.9872204472843453</v>
      </c>
      <c r="Q132" s="151">
        <v>26.041666666666668</v>
      </c>
      <c r="R132" s="151">
        <v>23.734177215189874</v>
      </c>
      <c r="S132" s="151">
        <v>0</v>
      </c>
      <c r="T132" s="151">
        <v>0</v>
      </c>
      <c r="U132" s="151">
        <v>33.557046979865767</v>
      </c>
      <c r="V132" s="151">
        <v>0</v>
      </c>
    </row>
    <row r="133" spans="1:22">
      <c r="A133" s="14"/>
      <c r="B133" s="62" t="s">
        <v>318</v>
      </c>
      <c r="C133" s="151">
        <v>5.6461373489454267</v>
      </c>
      <c r="D133" s="151">
        <v>5.9907585660712543</v>
      </c>
      <c r="E133" s="151">
        <v>2.1168501270110078</v>
      </c>
      <c r="F133" s="151">
        <v>0</v>
      </c>
      <c r="G133" s="151">
        <v>0</v>
      </c>
      <c r="H133" s="151">
        <v>0</v>
      </c>
      <c r="I133" s="151">
        <v>6.8050357264375636</v>
      </c>
      <c r="J133" s="151">
        <v>0</v>
      </c>
      <c r="K133" s="151">
        <v>0</v>
      </c>
      <c r="L133" s="151">
        <v>0</v>
      </c>
      <c r="M133" s="151">
        <v>10.443864229765014</v>
      </c>
      <c r="N133" s="151">
        <v>0</v>
      </c>
      <c r="O133" s="151">
        <v>6.3451776649746199</v>
      </c>
      <c r="P133" s="151">
        <v>16.750418760469014</v>
      </c>
      <c r="Q133" s="151">
        <v>32.930845225027447</v>
      </c>
      <c r="R133" s="151">
        <v>50.335570469798661</v>
      </c>
      <c r="S133" s="151">
        <v>0</v>
      </c>
      <c r="T133" s="151">
        <v>0</v>
      </c>
      <c r="U133" s="151">
        <v>81.300813008130078</v>
      </c>
      <c r="V133" s="151">
        <v>0</v>
      </c>
    </row>
    <row r="134" spans="1:22">
      <c r="A134" s="14"/>
      <c r="B134" s="62" t="s">
        <v>319</v>
      </c>
      <c r="C134" s="151">
        <v>1.6411298328472212</v>
      </c>
      <c r="D134" s="151">
        <v>1.5598523419702159</v>
      </c>
      <c r="E134" s="151">
        <v>0</v>
      </c>
      <c r="F134" s="151">
        <v>5.8207217694994178</v>
      </c>
      <c r="G134" s="151">
        <v>0</v>
      </c>
      <c r="H134" s="151">
        <v>0</v>
      </c>
      <c r="I134" s="151">
        <v>0</v>
      </c>
      <c r="J134" s="151">
        <v>0</v>
      </c>
      <c r="K134" s="151">
        <v>0</v>
      </c>
      <c r="L134" s="151">
        <v>4.4365572315882877</v>
      </c>
      <c r="M134" s="151">
        <v>0</v>
      </c>
      <c r="N134" s="151">
        <v>0</v>
      </c>
      <c r="O134" s="151">
        <v>0</v>
      </c>
      <c r="P134" s="151">
        <v>0</v>
      </c>
      <c r="Q134" s="151">
        <v>19.821605550049554</v>
      </c>
      <c r="R134" s="151">
        <v>0</v>
      </c>
      <c r="S134" s="151">
        <v>0</v>
      </c>
      <c r="T134" s="151">
        <v>0</v>
      </c>
      <c r="U134" s="151">
        <v>0</v>
      </c>
      <c r="V134" s="151">
        <v>0</v>
      </c>
    </row>
    <row r="135" spans="1:22">
      <c r="A135" s="14" t="s">
        <v>702</v>
      </c>
      <c r="B135" s="62" t="s">
        <v>349</v>
      </c>
      <c r="C135" s="151">
        <v>7.6634844000168068</v>
      </c>
      <c r="D135" s="151">
        <v>8.1282256374528785</v>
      </c>
      <c r="E135" s="151">
        <v>0</v>
      </c>
      <c r="F135" s="151">
        <v>0</v>
      </c>
      <c r="G135" s="151">
        <v>1.4564520827264782</v>
      </c>
      <c r="H135" s="151">
        <v>0</v>
      </c>
      <c r="I135" s="151">
        <v>0</v>
      </c>
      <c r="J135" s="151">
        <v>7.0571630204657732</v>
      </c>
      <c r="K135" s="151">
        <v>2.3929169657812874</v>
      </c>
      <c r="L135" s="151">
        <v>14.238253440911249</v>
      </c>
      <c r="M135" s="151">
        <v>7.3117231294174996</v>
      </c>
      <c r="N135" s="151">
        <v>28.37245292752128</v>
      </c>
      <c r="O135" s="151">
        <v>14.934289127837514</v>
      </c>
      <c r="P135" s="151">
        <v>27.95527156549521</v>
      </c>
      <c r="Q135" s="151">
        <v>15.625</v>
      </c>
      <c r="R135" s="151">
        <v>23.734177215189874</v>
      </c>
      <c r="S135" s="151">
        <v>31.347962382445143</v>
      </c>
      <c r="T135" s="151">
        <v>0</v>
      </c>
      <c r="U135" s="151">
        <v>0</v>
      </c>
      <c r="V135" s="151">
        <v>0</v>
      </c>
    </row>
    <row r="136" spans="1:22">
      <c r="A136" s="14"/>
      <c r="B136" s="62" t="s">
        <v>318</v>
      </c>
      <c r="C136" s="151">
        <v>4.8850752076477484</v>
      </c>
      <c r="D136" s="151">
        <v>5.2346534652463985</v>
      </c>
      <c r="E136" s="151">
        <v>0</v>
      </c>
      <c r="F136" s="151">
        <v>0</v>
      </c>
      <c r="G136" s="151">
        <v>0</v>
      </c>
      <c r="H136" s="151">
        <v>0</v>
      </c>
      <c r="I136" s="151">
        <v>0</v>
      </c>
      <c r="J136" s="151">
        <v>0</v>
      </c>
      <c r="K136" s="151">
        <v>0</v>
      </c>
      <c r="L136" s="151">
        <v>5.1046452271567127</v>
      </c>
      <c r="M136" s="151">
        <v>0</v>
      </c>
      <c r="N136" s="151">
        <v>10.958904109589042</v>
      </c>
      <c r="O136" s="151">
        <v>12.69035532994924</v>
      </c>
      <c r="P136" s="151">
        <v>25.125628140703519</v>
      </c>
      <c r="Q136" s="151">
        <v>10.97694840834248</v>
      </c>
      <c r="R136" s="151">
        <v>16.778523489932883</v>
      </c>
      <c r="S136" s="151">
        <v>66.964285714285708</v>
      </c>
      <c r="T136" s="151">
        <v>0</v>
      </c>
      <c r="U136" s="151">
        <v>0</v>
      </c>
      <c r="V136" s="151">
        <v>0</v>
      </c>
    </row>
    <row r="137" spans="1:22">
      <c r="A137" s="14"/>
      <c r="B137" s="62" t="s">
        <v>319</v>
      </c>
      <c r="C137" s="151">
        <v>10.159020918994868</v>
      </c>
      <c r="D137" s="151">
        <v>10.722890883226372</v>
      </c>
      <c r="E137" s="151">
        <v>0</v>
      </c>
      <c r="F137" s="151">
        <v>0</v>
      </c>
      <c r="G137" s="151">
        <v>2.9832935560859188</v>
      </c>
      <c r="H137" s="151">
        <v>0</v>
      </c>
      <c r="I137" s="151">
        <v>0</v>
      </c>
      <c r="J137" s="151">
        <v>13.477088948787063</v>
      </c>
      <c r="K137" s="151">
        <v>4.4923629829290208</v>
      </c>
      <c r="L137" s="151">
        <v>22.18278615794144</v>
      </c>
      <c r="M137" s="151">
        <v>13.711151736745887</v>
      </c>
      <c r="N137" s="151">
        <v>43.859649122807021</v>
      </c>
      <c r="O137" s="151">
        <v>16.930022573363431</v>
      </c>
      <c r="P137" s="151">
        <v>30.534351145038169</v>
      </c>
      <c r="Q137" s="151">
        <v>19.821605550049554</v>
      </c>
      <c r="R137" s="151">
        <v>29.895366218236177</v>
      </c>
      <c r="S137" s="151">
        <v>0</v>
      </c>
      <c r="T137" s="151">
        <v>0</v>
      </c>
      <c r="U137" s="151">
        <v>0</v>
      </c>
      <c r="V137" s="151">
        <v>0</v>
      </c>
    </row>
    <row r="138" spans="1:22">
      <c r="A138" s="14" t="s">
        <v>703</v>
      </c>
      <c r="B138" s="62" t="s">
        <v>349</v>
      </c>
      <c r="C138" s="151">
        <v>0.87629063616431113</v>
      </c>
      <c r="D138" s="151">
        <v>0.88251279380984171</v>
      </c>
      <c r="E138" s="151">
        <v>1.093972213105787</v>
      </c>
      <c r="F138" s="151">
        <v>0</v>
      </c>
      <c r="G138" s="151">
        <v>0</v>
      </c>
      <c r="H138" s="151">
        <v>0</v>
      </c>
      <c r="I138" s="151">
        <v>0</v>
      </c>
      <c r="J138" s="151">
        <v>0</v>
      </c>
      <c r="K138" s="151">
        <v>0</v>
      </c>
      <c r="L138" s="151">
        <v>0</v>
      </c>
      <c r="M138" s="151">
        <v>0</v>
      </c>
      <c r="N138" s="151">
        <v>0</v>
      </c>
      <c r="O138" s="151">
        <v>5.9737156511350058</v>
      </c>
      <c r="P138" s="151">
        <v>0</v>
      </c>
      <c r="Q138" s="151">
        <v>0</v>
      </c>
      <c r="R138" s="151">
        <v>7.9113924050632916</v>
      </c>
      <c r="S138" s="151">
        <v>10.449320794148381</v>
      </c>
      <c r="T138" s="151">
        <v>0</v>
      </c>
      <c r="U138" s="151">
        <v>0</v>
      </c>
      <c r="V138" s="151">
        <v>0</v>
      </c>
    </row>
    <row r="139" spans="1:22">
      <c r="A139" s="14"/>
      <c r="B139" s="62" t="s">
        <v>318</v>
      </c>
      <c r="C139" s="151">
        <v>0.76368745467730248</v>
      </c>
      <c r="D139" s="151">
        <v>0.83374780030760087</v>
      </c>
      <c r="E139" s="151">
        <v>0</v>
      </c>
      <c r="F139" s="151">
        <v>0</v>
      </c>
      <c r="G139" s="151">
        <v>0</v>
      </c>
      <c r="H139" s="151">
        <v>0</v>
      </c>
      <c r="I139" s="151">
        <v>0</v>
      </c>
      <c r="J139" s="151">
        <v>0</v>
      </c>
      <c r="K139" s="151">
        <v>0</v>
      </c>
      <c r="L139" s="151">
        <v>0</v>
      </c>
      <c r="M139" s="151">
        <v>0</v>
      </c>
      <c r="N139" s="151">
        <v>0</v>
      </c>
      <c r="O139" s="151">
        <v>6.3451776649746199</v>
      </c>
      <c r="P139" s="151">
        <v>0</v>
      </c>
      <c r="Q139" s="151">
        <v>0</v>
      </c>
      <c r="R139" s="151">
        <v>0</v>
      </c>
      <c r="S139" s="151">
        <v>22.321428571428569</v>
      </c>
      <c r="T139" s="151">
        <v>0</v>
      </c>
      <c r="U139" s="151">
        <v>0</v>
      </c>
      <c r="V139" s="151">
        <v>0</v>
      </c>
    </row>
    <row r="140" spans="1:22">
      <c r="A140" s="14"/>
      <c r="B140" s="62" t="s">
        <v>319</v>
      </c>
      <c r="C140" s="151">
        <v>1.0022751453999719</v>
      </c>
      <c r="D140" s="151">
        <v>0.94575644415765925</v>
      </c>
      <c r="E140" s="151">
        <v>2.2639800769753227</v>
      </c>
      <c r="F140" s="151">
        <v>0</v>
      </c>
      <c r="G140" s="151">
        <v>0</v>
      </c>
      <c r="H140" s="151">
        <v>0</v>
      </c>
      <c r="I140" s="151">
        <v>0</v>
      </c>
      <c r="J140" s="151">
        <v>0</v>
      </c>
      <c r="K140" s="151">
        <v>0</v>
      </c>
      <c r="L140" s="151">
        <v>0</v>
      </c>
      <c r="M140" s="151">
        <v>0</v>
      </c>
      <c r="N140" s="151">
        <v>0</v>
      </c>
      <c r="O140" s="151">
        <v>5.6433408577878099</v>
      </c>
      <c r="P140" s="151">
        <v>0</v>
      </c>
      <c r="Q140" s="151">
        <v>0</v>
      </c>
      <c r="R140" s="151">
        <v>14.947683109118088</v>
      </c>
      <c r="S140" s="151">
        <v>0</v>
      </c>
      <c r="T140" s="151">
        <v>0</v>
      </c>
      <c r="U140" s="151">
        <v>0</v>
      </c>
      <c r="V140" s="151">
        <v>0</v>
      </c>
    </row>
    <row r="141" spans="1:22">
      <c r="A141" s="62" t="s">
        <v>704</v>
      </c>
      <c r="B141" s="62" t="s">
        <v>349</v>
      </c>
      <c r="C141" s="151">
        <v>0.27292465907658869</v>
      </c>
      <c r="D141" s="151">
        <v>0.2484303398430498</v>
      </c>
      <c r="E141" s="151">
        <v>0</v>
      </c>
      <c r="F141" s="151">
        <v>1.4184397163120568</v>
      </c>
      <c r="G141" s="151">
        <v>1.4564520827264782</v>
      </c>
      <c r="H141" s="151">
        <v>0</v>
      </c>
      <c r="I141" s="151">
        <v>0</v>
      </c>
      <c r="J141" s="151">
        <v>0</v>
      </c>
      <c r="K141" s="151">
        <v>0</v>
      </c>
      <c r="L141" s="151">
        <v>0</v>
      </c>
      <c r="M141" s="151">
        <v>0</v>
      </c>
      <c r="N141" s="151">
        <v>0</v>
      </c>
      <c r="O141" s="151">
        <v>0</v>
      </c>
      <c r="P141" s="151">
        <v>0</v>
      </c>
      <c r="Q141" s="151">
        <v>0</v>
      </c>
      <c r="R141" s="151">
        <v>0</v>
      </c>
      <c r="S141" s="151">
        <v>0</v>
      </c>
      <c r="T141" s="151">
        <v>0</v>
      </c>
      <c r="U141" s="151">
        <v>0</v>
      </c>
      <c r="V141" s="151">
        <v>0</v>
      </c>
    </row>
    <row r="142" spans="1:22">
      <c r="B142" s="62" t="s">
        <v>319</v>
      </c>
      <c r="C142" s="151">
        <v>0.55953250852270364</v>
      </c>
      <c r="D142" s="151">
        <v>0.50929535333447173</v>
      </c>
      <c r="E142" s="151">
        <v>0</v>
      </c>
      <c r="F142" s="151">
        <v>2.9103608847497089</v>
      </c>
      <c r="G142" s="151">
        <v>2.9832935560859188</v>
      </c>
      <c r="H142" s="151">
        <v>0</v>
      </c>
      <c r="I142" s="151">
        <v>0</v>
      </c>
      <c r="J142" s="151">
        <v>0</v>
      </c>
      <c r="K142" s="151">
        <v>0</v>
      </c>
      <c r="L142" s="151">
        <v>0</v>
      </c>
      <c r="M142" s="151">
        <v>0</v>
      </c>
      <c r="N142" s="151">
        <v>0</v>
      </c>
      <c r="O142" s="151">
        <v>0</v>
      </c>
      <c r="P142" s="151">
        <v>0</v>
      </c>
      <c r="Q142" s="151">
        <v>0</v>
      </c>
      <c r="R142" s="151">
        <v>0</v>
      </c>
      <c r="S142" s="151">
        <v>0</v>
      </c>
      <c r="T142" s="151">
        <v>0</v>
      </c>
      <c r="U142" s="151">
        <v>0</v>
      </c>
      <c r="V142" s="151">
        <v>0</v>
      </c>
    </row>
    <row r="143" spans="1:22">
      <c r="A143" s="62" t="s">
        <v>705</v>
      </c>
      <c r="B143" s="62" t="s">
        <v>349</v>
      </c>
      <c r="C143" s="151">
        <v>0.20898641588296762</v>
      </c>
      <c r="D143" s="151">
        <v>0.23084919233336254</v>
      </c>
      <c r="E143" s="151">
        <v>0</v>
      </c>
      <c r="F143" s="151">
        <v>0</v>
      </c>
      <c r="G143" s="151">
        <v>0</v>
      </c>
      <c r="H143" s="151">
        <v>0</v>
      </c>
      <c r="I143" s="151">
        <v>0</v>
      </c>
      <c r="J143" s="151">
        <v>0</v>
      </c>
      <c r="K143" s="151">
        <v>0</v>
      </c>
      <c r="L143" s="151">
        <v>0</v>
      </c>
      <c r="M143" s="151">
        <v>0</v>
      </c>
      <c r="N143" s="151">
        <v>0</v>
      </c>
      <c r="O143" s="151">
        <v>0</v>
      </c>
      <c r="P143" s="151">
        <v>0</v>
      </c>
      <c r="Q143" s="151">
        <v>0</v>
      </c>
      <c r="R143" s="151">
        <v>0</v>
      </c>
      <c r="S143" s="151">
        <v>10.449320794148381</v>
      </c>
      <c r="T143" s="151">
        <v>0</v>
      </c>
      <c r="U143" s="151">
        <v>0</v>
      </c>
      <c r="V143" s="151">
        <v>0</v>
      </c>
    </row>
    <row r="144" spans="1:22">
      <c r="B144" s="62" t="s">
        <v>319</v>
      </c>
      <c r="C144" s="151">
        <v>0.39292730844793711</v>
      </c>
      <c r="D144" s="151">
        <v>0.43403276436744187</v>
      </c>
      <c r="E144" s="151">
        <v>0</v>
      </c>
      <c r="F144" s="151">
        <v>0</v>
      </c>
      <c r="G144" s="151">
        <v>0</v>
      </c>
      <c r="H144" s="151">
        <v>0</v>
      </c>
      <c r="I144" s="151">
        <v>0</v>
      </c>
      <c r="J144" s="151">
        <v>0</v>
      </c>
      <c r="K144" s="151">
        <v>0</v>
      </c>
      <c r="L144" s="151">
        <v>0</v>
      </c>
      <c r="M144" s="151">
        <v>0</v>
      </c>
      <c r="N144" s="151">
        <v>0</v>
      </c>
      <c r="O144" s="151">
        <v>0</v>
      </c>
      <c r="P144" s="151">
        <v>0</v>
      </c>
      <c r="Q144" s="151">
        <v>0</v>
      </c>
      <c r="R144" s="151">
        <v>0</v>
      </c>
      <c r="S144" s="151">
        <v>19.646365422396855</v>
      </c>
      <c r="T144" s="151">
        <v>0</v>
      </c>
      <c r="U144" s="151">
        <v>0</v>
      </c>
      <c r="V144" s="151">
        <v>0</v>
      </c>
    </row>
    <row r="145" spans="1:22">
      <c r="A145" s="62" t="s">
        <v>706</v>
      </c>
      <c r="B145" s="62" t="s">
        <v>349</v>
      </c>
      <c r="C145" s="151">
        <v>1.3183166175139451</v>
      </c>
      <c r="D145" s="151">
        <v>1.3548507221393686</v>
      </c>
      <c r="E145" s="151">
        <v>0</v>
      </c>
      <c r="F145" s="151">
        <v>0</v>
      </c>
      <c r="G145" s="151">
        <v>0</v>
      </c>
      <c r="H145" s="151">
        <v>0</v>
      </c>
      <c r="I145" s="151">
        <v>0</v>
      </c>
      <c r="J145" s="151">
        <v>0</v>
      </c>
      <c r="K145" s="151">
        <v>0</v>
      </c>
      <c r="L145" s="151">
        <v>0</v>
      </c>
      <c r="M145" s="151">
        <v>2.4372410431391667</v>
      </c>
      <c r="N145" s="151">
        <v>0</v>
      </c>
      <c r="O145" s="151">
        <v>2.9868578255675029</v>
      </c>
      <c r="P145" s="151">
        <v>3.9936102236421727</v>
      </c>
      <c r="Q145" s="151">
        <v>10.416666666666668</v>
      </c>
      <c r="R145" s="151">
        <v>7.9113924050632916</v>
      </c>
      <c r="S145" s="151">
        <v>10.449320794148381</v>
      </c>
      <c r="T145" s="151">
        <v>0</v>
      </c>
      <c r="U145" s="151">
        <v>0</v>
      </c>
      <c r="V145" s="151">
        <v>0</v>
      </c>
    </row>
    <row r="146" spans="1:22">
      <c r="B146" s="62" t="s">
        <v>318</v>
      </c>
      <c r="C146" s="151">
        <v>1.0913451947918105</v>
      </c>
      <c r="D146" s="151">
        <v>1.1297551339032812</v>
      </c>
      <c r="E146" s="151">
        <v>0</v>
      </c>
      <c r="F146" s="151">
        <v>0</v>
      </c>
      <c r="G146" s="151">
        <v>0</v>
      </c>
      <c r="H146" s="151">
        <v>0</v>
      </c>
      <c r="I146" s="151">
        <v>0</v>
      </c>
      <c r="J146" s="151">
        <v>0</v>
      </c>
      <c r="K146" s="151">
        <v>0</v>
      </c>
      <c r="L146" s="151">
        <v>0</v>
      </c>
      <c r="M146" s="151">
        <v>0</v>
      </c>
      <c r="N146" s="151">
        <v>0</v>
      </c>
      <c r="O146" s="151">
        <v>6.3451776649746199</v>
      </c>
      <c r="P146" s="151">
        <v>8.3752093802345069</v>
      </c>
      <c r="Q146" s="151">
        <v>10.97694840834248</v>
      </c>
      <c r="R146" s="151">
        <v>0</v>
      </c>
      <c r="S146" s="151">
        <v>0</v>
      </c>
      <c r="T146" s="151">
        <v>0</v>
      </c>
      <c r="U146" s="151">
        <v>0</v>
      </c>
      <c r="V146" s="151">
        <v>0</v>
      </c>
    </row>
    <row r="147" spans="1:22">
      <c r="B147" s="62" t="s">
        <v>319</v>
      </c>
      <c r="C147" s="151">
        <v>1.5120129474573885</v>
      </c>
      <c r="D147" s="151">
        <v>1.5459651711030862</v>
      </c>
      <c r="E147" s="151">
        <v>0</v>
      </c>
      <c r="F147" s="151">
        <v>0</v>
      </c>
      <c r="G147" s="151">
        <v>0</v>
      </c>
      <c r="H147" s="151">
        <v>0</v>
      </c>
      <c r="I147" s="151">
        <v>0</v>
      </c>
      <c r="J147" s="151">
        <v>0</v>
      </c>
      <c r="K147" s="151">
        <v>0</v>
      </c>
      <c r="L147" s="151">
        <v>0</v>
      </c>
      <c r="M147" s="151">
        <v>4.5703839122486292</v>
      </c>
      <c r="N147" s="151">
        <v>0</v>
      </c>
      <c r="O147" s="151">
        <v>0</v>
      </c>
      <c r="P147" s="151">
        <v>0</v>
      </c>
      <c r="Q147" s="151">
        <v>9.9108027750247771</v>
      </c>
      <c r="R147" s="151">
        <v>14.947683109118088</v>
      </c>
      <c r="S147" s="151">
        <v>19.646365422396855</v>
      </c>
      <c r="T147" s="151">
        <v>0</v>
      </c>
      <c r="U147" s="151">
        <v>0</v>
      </c>
      <c r="V147" s="151">
        <v>0</v>
      </c>
    </row>
    <row r="148" spans="1:22">
      <c r="A148" s="62" t="s">
        <v>707</v>
      </c>
      <c r="B148" s="62" t="s">
        <v>349</v>
      </c>
      <c r="C148" s="151">
        <v>5.2116141671050311</v>
      </c>
      <c r="D148" s="151">
        <v>5.8080791517929917</v>
      </c>
      <c r="E148" s="151">
        <v>0</v>
      </c>
      <c r="F148" s="151">
        <v>0</v>
      </c>
      <c r="G148" s="151">
        <v>0</v>
      </c>
      <c r="H148" s="151">
        <v>0</v>
      </c>
      <c r="I148" s="151">
        <v>0</v>
      </c>
      <c r="J148" s="151">
        <v>0</v>
      </c>
      <c r="K148" s="151">
        <v>0</v>
      </c>
      <c r="L148" s="151">
        <v>0</v>
      </c>
      <c r="M148" s="151">
        <v>0</v>
      </c>
      <c r="N148" s="151">
        <v>2.5793139025019345</v>
      </c>
      <c r="O148" s="151">
        <v>5.9737156511350058</v>
      </c>
      <c r="P148" s="151">
        <v>0</v>
      </c>
      <c r="Q148" s="151">
        <v>41.666666666666671</v>
      </c>
      <c r="R148" s="151">
        <v>39.556962025316452</v>
      </c>
      <c r="S148" s="151">
        <v>52.246603970741909</v>
      </c>
      <c r="T148" s="151">
        <v>35.650623885918002</v>
      </c>
      <c r="U148" s="151">
        <v>100.67114093959732</v>
      </c>
      <c r="V148" s="151">
        <v>0</v>
      </c>
    </row>
    <row r="149" spans="1:22">
      <c r="B149" s="62" t="s">
        <v>318</v>
      </c>
      <c r="C149" s="151">
        <v>4.3457743369841104</v>
      </c>
      <c r="D149" s="151">
        <v>4.8724393214036663</v>
      </c>
      <c r="E149" s="151">
        <v>0</v>
      </c>
      <c r="F149" s="151">
        <v>0</v>
      </c>
      <c r="G149" s="151">
        <v>0</v>
      </c>
      <c r="H149" s="151">
        <v>0</v>
      </c>
      <c r="I149" s="151">
        <v>0</v>
      </c>
      <c r="J149" s="151">
        <v>0</v>
      </c>
      <c r="K149" s="151">
        <v>0</v>
      </c>
      <c r="L149" s="151">
        <v>0</v>
      </c>
      <c r="M149" s="151">
        <v>0</v>
      </c>
      <c r="N149" s="151">
        <v>5.4794520547945211</v>
      </c>
      <c r="O149" s="151">
        <v>0</v>
      </c>
      <c r="P149" s="151">
        <v>0</v>
      </c>
      <c r="Q149" s="151">
        <v>32.930845225027447</v>
      </c>
      <c r="R149" s="151">
        <v>33.557046979865767</v>
      </c>
      <c r="S149" s="151">
        <v>44.642857142857139</v>
      </c>
      <c r="T149" s="151">
        <v>39.370078740157481</v>
      </c>
      <c r="U149" s="151">
        <v>81.300813008130078</v>
      </c>
      <c r="V149" s="151">
        <v>0</v>
      </c>
    </row>
    <row r="150" spans="1:22">
      <c r="B150" s="62" t="s">
        <v>319</v>
      </c>
      <c r="C150" s="151">
        <v>5.9677295163995483</v>
      </c>
      <c r="D150" s="151">
        <v>6.6122121441398258</v>
      </c>
      <c r="E150" s="151">
        <v>0</v>
      </c>
      <c r="F150" s="151">
        <v>0</v>
      </c>
      <c r="G150" s="151">
        <v>0</v>
      </c>
      <c r="H150" s="151">
        <v>0</v>
      </c>
      <c r="I150" s="151">
        <v>0</v>
      </c>
      <c r="J150" s="151">
        <v>0</v>
      </c>
      <c r="K150" s="151">
        <v>0</v>
      </c>
      <c r="L150" s="151">
        <v>0</v>
      </c>
      <c r="M150" s="151">
        <v>0</v>
      </c>
      <c r="N150" s="151">
        <v>0</v>
      </c>
      <c r="O150" s="151">
        <v>11.28668171557562</v>
      </c>
      <c r="P150" s="151">
        <v>0</v>
      </c>
      <c r="Q150" s="151">
        <v>49.554013875123886</v>
      </c>
      <c r="R150" s="151">
        <v>44.843049327354258</v>
      </c>
      <c r="S150" s="151">
        <v>58.939096267190571</v>
      </c>
      <c r="T150" s="151">
        <v>32.573289902280131</v>
      </c>
      <c r="U150" s="151">
        <v>114.28571428571429</v>
      </c>
      <c r="V150" s="151">
        <v>0</v>
      </c>
    </row>
    <row r="151" spans="1:22">
      <c r="A151" s="62" t="s">
        <v>708</v>
      </c>
      <c r="B151" s="62" t="s">
        <v>349</v>
      </c>
      <c r="C151" s="151">
        <v>2.1537736654066935</v>
      </c>
      <c r="D151" s="151">
        <v>2.6237361171017923</v>
      </c>
      <c r="E151" s="151">
        <v>0</v>
      </c>
      <c r="F151" s="151">
        <v>0</v>
      </c>
      <c r="G151" s="151">
        <v>0</v>
      </c>
      <c r="H151" s="151">
        <v>0</v>
      </c>
      <c r="I151" s="151">
        <v>0</v>
      </c>
      <c r="J151" s="151">
        <v>0</v>
      </c>
      <c r="K151" s="151">
        <v>0</v>
      </c>
      <c r="L151" s="151">
        <v>0</v>
      </c>
      <c r="M151" s="151">
        <v>0</v>
      </c>
      <c r="N151" s="151">
        <v>0</v>
      </c>
      <c r="O151" s="151">
        <v>2.9868578255675029</v>
      </c>
      <c r="P151" s="151">
        <v>0</v>
      </c>
      <c r="Q151" s="151">
        <v>5.2083333333333339</v>
      </c>
      <c r="R151" s="151">
        <v>7.9113924050632916</v>
      </c>
      <c r="S151" s="151">
        <v>52.246603970741909</v>
      </c>
      <c r="T151" s="151">
        <v>17.825311942959001</v>
      </c>
      <c r="U151" s="151">
        <v>67.114093959731534</v>
      </c>
      <c r="V151" s="151">
        <v>0</v>
      </c>
    </row>
    <row r="152" spans="1:22">
      <c r="B152" s="62" t="s">
        <v>318</v>
      </c>
      <c r="C152" s="151">
        <v>3.1346519917866216</v>
      </c>
      <c r="D152" s="151">
        <v>3.6167725897742016</v>
      </c>
      <c r="E152" s="151">
        <v>0</v>
      </c>
      <c r="F152" s="151">
        <v>0</v>
      </c>
      <c r="G152" s="151">
        <v>0</v>
      </c>
      <c r="H152" s="151">
        <v>0</v>
      </c>
      <c r="I152" s="151">
        <v>0</v>
      </c>
      <c r="J152" s="151">
        <v>0</v>
      </c>
      <c r="K152" s="151">
        <v>0</v>
      </c>
      <c r="L152" s="151">
        <v>0</v>
      </c>
      <c r="M152" s="151">
        <v>0</v>
      </c>
      <c r="N152" s="151">
        <v>0</v>
      </c>
      <c r="O152" s="151">
        <v>0</v>
      </c>
      <c r="P152" s="151">
        <v>0</v>
      </c>
      <c r="Q152" s="151">
        <v>10.97694840834248</v>
      </c>
      <c r="R152" s="151">
        <v>16.778523489932883</v>
      </c>
      <c r="S152" s="151">
        <v>89.285714285714278</v>
      </c>
      <c r="T152" s="151">
        <v>0</v>
      </c>
      <c r="U152" s="151">
        <v>81.300813008130078</v>
      </c>
      <c r="V152" s="151">
        <v>0</v>
      </c>
    </row>
    <row r="153" spans="1:22">
      <c r="B153" s="62" t="s">
        <v>319</v>
      </c>
      <c r="C153" s="151">
        <v>1.2865415360744146</v>
      </c>
      <c r="D153" s="151">
        <v>1.7517329798698795</v>
      </c>
      <c r="E153" s="151">
        <v>0</v>
      </c>
      <c r="F153" s="151">
        <v>0</v>
      </c>
      <c r="G153" s="151">
        <v>0</v>
      </c>
      <c r="H153" s="151">
        <v>0</v>
      </c>
      <c r="I153" s="151">
        <v>0</v>
      </c>
      <c r="J153" s="151">
        <v>0</v>
      </c>
      <c r="K153" s="151">
        <v>0</v>
      </c>
      <c r="L153" s="151">
        <v>0</v>
      </c>
      <c r="M153" s="151">
        <v>0</v>
      </c>
      <c r="N153" s="151">
        <v>0</v>
      </c>
      <c r="O153" s="151">
        <v>5.6433408577878099</v>
      </c>
      <c r="P153" s="151">
        <v>0</v>
      </c>
      <c r="Q153" s="151">
        <v>0</v>
      </c>
      <c r="R153" s="151">
        <v>0</v>
      </c>
      <c r="S153" s="151">
        <v>19.646365422396855</v>
      </c>
      <c r="T153" s="151">
        <v>32.573289902280131</v>
      </c>
      <c r="U153" s="151">
        <v>57.142857142857146</v>
      </c>
      <c r="V153" s="151">
        <v>0</v>
      </c>
    </row>
    <row r="154" spans="1:22">
      <c r="A154" s="62" t="s">
        <v>709</v>
      </c>
      <c r="B154" s="62" t="s">
        <v>349</v>
      </c>
      <c r="C154" s="151">
        <v>0.40512700705122762</v>
      </c>
      <c r="D154" s="151">
        <v>0.53935756755800668</v>
      </c>
      <c r="E154" s="151">
        <v>0</v>
      </c>
      <c r="F154" s="151">
        <v>0</v>
      </c>
      <c r="G154" s="151">
        <v>0</v>
      </c>
      <c r="H154" s="151">
        <v>0</v>
      </c>
      <c r="I154" s="151">
        <v>0</v>
      </c>
      <c r="J154" s="151">
        <v>0</v>
      </c>
      <c r="K154" s="151">
        <v>0</v>
      </c>
      <c r="L154" s="151">
        <v>0</v>
      </c>
      <c r="M154" s="151">
        <v>0</v>
      </c>
      <c r="N154" s="151">
        <v>0</v>
      </c>
      <c r="O154" s="151">
        <v>0</v>
      </c>
      <c r="P154" s="151">
        <v>0</v>
      </c>
      <c r="Q154" s="151">
        <v>0</v>
      </c>
      <c r="R154" s="151">
        <v>7.9113924050632916</v>
      </c>
      <c r="S154" s="151">
        <v>0</v>
      </c>
      <c r="T154" s="151">
        <v>0</v>
      </c>
      <c r="U154" s="151">
        <v>33.557046979865767</v>
      </c>
      <c r="V154" s="151">
        <v>0</v>
      </c>
    </row>
    <row r="155" spans="1:22">
      <c r="B155" s="62" t="s">
        <v>318</v>
      </c>
      <c r="C155" s="151">
        <v>0.4065040650406504</v>
      </c>
      <c r="D155" s="151">
        <v>0.7395785458829246</v>
      </c>
      <c r="E155" s="151">
        <v>0</v>
      </c>
      <c r="F155" s="151">
        <v>0</v>
      </c>
      <c r="G155" s="151">
        <v>0</v>
      </c>
      <c r="H155" s="151">
        <v>0</v>
      </c>
      <c r="I155" s="151">
        <v>0</v>
      </c>
      <c r="J155" s="151">
        <v>0</v>
      </c>
      <c r="K155" s="151">
        <v>0</v>
      </c>
      <c r="L155" s="151">
        <v>0</v>
      </c>
      <c r="M155" s="151">
        <v>0</v>
      </c>
      <c r="N155" s="151">
        <v>0</v>
      </c>
      <c r="O155" s="151">
        <v>0</v>
      </c>
      <c r="P155" s="151">
        <v>0</v>
      </c>
      <c r="Q155" s="151">
        <v>0</v>
      </c>
      <c r="R155" s="151">
        <v>0</v>
      </c>
      <c r="S155" s="151">
        <v>0</v>
      </c>
      <c r="T155" s="151">
        <v>0</v>
      </c>
      <c r="U155" s="151">
        <v>81.300813008130078</v>
      </c>
      <c r="V155" s="151">
        <v>0</v>
      </c>
    </row>
    <row r="156" spans="1:22">
      <c r="B156" s="62" t="s">
        <v>319</v>
      </c>
      <c r="C156" s="151">
        <v>0.44843049327354262</v>
      </c>
      <c r="D156" s="151">
        <v>0.44229661621422045</v>
      </c>
      <c r="E156" s="151">
        <v>0</v>
      </c>
      <c r="F156" s="151">
        <v>0</v>
      </c>
      <c r="G156" s="151">
        <v>0</v>
      </c>
      <c r="H156" s="151">
        <v>0</v>
      </c>
      <c r="I156" s="151">
        <v>0</v>
      </c>
      <c r="J156" s="151">
        <v>0</v>
      </c>
      <c r="K156" s="151">
        <v>0</v>
      </c>
      <c r="L156" s="151">
        <v>0</v>
      </c>
      <c r="M156" s="151">
        <v>0</v>
      </c>
      <c r="N156" s="151">
        <v>0</v>
      </c>
      <c r="O156" s="151">
        <v>0</v>
      </c>
      <c r="P156" s="151">
        <v>0</v>
      </c>
      <c r="Q156" s="151">
        <v>0</v>
      </c>
      <c r="R156" s="151">
        <v>14.947683109118088</v>
      </c>
      <c r="S156" s="151">
        <v>0</v>
      </c>
      <c r="T156" s="151">
        <v>0</v>
      </c>
      <c r="U156" s="151">
        <v>0</v>
      </c>
      <c r="V156" s="151">
        <v>0</v>
      </c>
    </row>
    <row r="157" spans="1:22">
      <c r="A157" s="62" t="s">
        <v>730</v>
      </c>
      <c r="B157" s="62" t="s">
        <v>349</v>
      </c>
      <c r="C157" s="151">
        <v>2.1036879819788097</v>
      </c>
      <c r="D157" s="151">
        <v>2.2067396518066569</v>
      </c>
      <c r="E157" s="151">
        <v>0</v>
      </c>
      <c r="F157" s="151">
        <v>0</v>
      </c>
      <c r="G157" s="151">
        <v>1.4564520827264782</v>
      </c>
      <c r="H157" s="151">
        <v>0</v>
      </c>
      <c r="I157" s="151">
        <v>3.3921302578018997</v>
      </c>
      <c r="J157" s="151">
        <v>4.7047753469771818</v>
      </c>
      <c r="K157" s="151">
        <v>0</v>
      </c>
      <c r="L157" s="151">
        <v>0</v>
      </c>
      <c r="M157" s="151">
        <v>7.3117231294174996</v>
      </c>
      <c r="N157" s="151">
        <v>0</v>
      </c>
      <c r="O157" s="151">
        <v>2.9868578255675029</v>
      </c>
      <c r="P157" s="151">
        <v>7.9872204472843453</v>
      </c>
      <c r="Q157" s="151">
        <v>5.2083333333333339</v>
      </c>
      <c r="R157" s="151">
        <v>0</v>
      </c>
      <c r="S157" s="151">
        <v>10.449320794148381</v>
      </c>
      <c r="T157" s="151">
        <v>0</v>
      </c>
      <c r="U157" s="151">
        <v>0</v>
      </c>
      <c r="V157" s="151">
        <v>0</v>
      </c>
    </row>
    <row r="158" spans="1:22">
      <c r="B158" s="62" t="s">
        <v>318</v>
      </c>
      <c r="C158" s="151">
        <v>1.9112156216292475</v>
      </c>
      <c r="D158" s="151">
        <v>1.9609955124181584</v>
      </c>
      <c r="E158" s="151">
        <v>0</v>
      </c>
      <c r="F158" s="151">
        <v>0</v>
      </c>
      <c r="G158" s="151">
        <v>2.8449502133712659</v>
      </c>
      <c r="H158" s="151">
        <v>0</v>
      </c>
      <c r="I158" s="151">
        <v>3.4025178632187818</v>
      </c>
      <c r="J158" s="151">
        <v>0</v>
      </c>
      <c r="K158" s="151">
        <v>0</v>
      </c>
      <c r="L158" s="151">
        <v>0</v>
      </c>
      <c r="M158" s="151">
        <v>10.443864229765014</v>
      </c>
      <c r="N158" s="151">
        <v>0</v>
      </c>
      <c r="O158" s="151">
        <v>6.3451776649746199</v>
      </c>
      <c r="P158" s="151">
        <v>0</v>
      </c>
      <c r="Q158" s="151">
        <v>10.97694840834248</v>
      </c>
      <c r="R158" s="151">
        <v>0</v>
      </c>
      <c r="S158" s="151">
        <v>0</v>
      </c>
      <c r="T158" s="151">
        <v>0</v>
      </c>
      <c r="U158" s="151">
        <v>0</v>
      </c>
      <c r="V158" s="151">
        <v>0</v>
      </c>
    </row>
    <row r="159" spans="1:22">
      <c r="B159" s="62" t="s">
        <v>319</v>
      </c>
      <c r="C159" s="151">
        <v>2.2671599140996408</v>
      </c>
      <c r="D159" s="151">
        <v>2.4196557974581379</v>
      </c>
      <c r="E159" s="151">
        <v>0</v>
      </c>
      <c r="F159" s="151">
        <v>0</v>
      </c>
      <c r="G159" s="151">
        <v>0</v>
      </c>
      <c r="H159" s="151">
        <v>0</v>
      </c>
      <c r="I159" s="151">
        <v>3.3818058843422389</v>
      </c>
      <c r="J159" s="151">
        <v>8.9847259658580416</v>
      </c>
      <c r="K159" s="151">
        <v>0</v>
      </c>
      <c r="L159" s="151">
        <v>0</v>
      </c>
      <c r="M159" s="151">
        <v>4.5703839122486292</v>
      </c>
      <c r="N159" s="151">
        <v>0</v>
      </c>
      <c r="O159" s="151">
        <v>0</v>
      </c>
      <c r="P159" s="151">
        <v>15.267175572519085</v>
      </c>
      <c r="Q159" s="151">
        <v>0</v>
      </c>
      <c r="R159" s="151">
        <v>0</v>
      </c>
      <c r="S159" s="151">
        <v>19.646365422396855</v>
      </c>
      <c r="T159" s="151">
        <v>0</v>
      </c>
      <c r="U159" s="151">
        <v>0</v>
      </c>
      <c r="V159" s="151">
        <v>0</v>
      </c>
    </row>
    <row r="160" spans="1:22">
      <c r="A160" s="62" t="s">
        <v>731</v>
      </c>
      <c r="B160" s="62" t="s">
        <v>349</v>
      </c>
      <c r="C160" s="151">
        <v>0.77327111619319733</v>
      </c>
      <c r="D160" s="151">
        <v>0.85896558400142475</v>
      </c>
      <c r="E160" s="151">
        <v>0</v>
      </c>
      <c r="F160" s="151">
        <v>0</v>
      </c>
      <c r="G160" s="151">
        <v>0</v>
      </c>
      <c r="H160" s="151">
        <v>0</v>
      </c>
      <c r="I160" s="151">
        <v>0</v>
      </c>
      <c r="J160" s="151">
        <v>0</v>
      </c>
      <c r="K160" s="151">
        <v>0</v>
      </c>
      <c r="L160" s="151">
        <v>0</v>
      </c>
      <c r="M160" s="151">
        <v>0</v>
      </c>
      <c r="N160" s="151">
        <v>0</v>
      </c>
      <c r="O160" s="151">
        <v>2.9868578255675029</v>
      </c>
      <c r="P160" s="151">
        <v>0</v>
      </c>
      <c r="Q160" s="151">
        <v>5.2083333333333339</v>
      </c>
      <c r="R160" s="151">
        <v>7.9113924050632916</v>
      </c>
      <c r="S160" s="151">
        <v>0</v>
      </c>
      <c r="T160" s="151">
        <v>17.825311942959001</v>
      </c>
      <c r="U160" s="151">
        <v>0</v>
      </c>
      <c r="V160" s="151">
        <v>0</v>
      </c>
    </row>
    <row r="161" spans="1:22">
      <c r="B161" s="62" t="s">
        <v>318</v>
      </c>
      <c r="C161" s="151">
        <v>0.82061458794671749</v>
      </c>
      <c r="D161" s="151">
        <v>0.83708735533678258</v>
      </c>
      <c r="E161" s="151">
        <v>0</v>
      </c>
      <c r="F161" s="151">
        <v>0</v>
      </c>
      <c r="G161" s="151">
        <v>0</v>
      </c>
      <c r="H161" s="151">
        <v>0</v>
      </c>
      <c r="I161" s="151">
        <v>0</v>
      </c>
      <c r="J161" s="151">
        <v>0</v>
      </c>
      <c r="K161" s="151">
        <v>0</v>
      </c>
      <c r="L161" s="151">
        <v>0</v>
      </c>
      <c r="M161" s="151">
        <v>0</v>
      </c>
      <c r="N161" s="151">
        <v>0</v>
      </c>
      <c r="O161" s="151">
        <v>6.3451776649746199</v>
      </c>
      <c r="P161" s="151">
        <v>0</v>
      </c>
      <c r="Q161" s="151">
        <v>0</v>
      </c>
      <c r="R161" s="151">
        <v>16.778523489932883</v>
      </c>
      <c r="S161" s="151">
        <v>0</v>
      </c>
      <c r="T161" s="151">
        <v>0</v>
      </c>
      <c r="U161" s="151">
        <v>0</v>
      </c>
      <c r="V161" s="151">
        <v>0</v>
      </c>
    </row>
    <row r="162" spans="1:22">
      <c r="B162" s="62" t="s">
        <v>319</v>
      </c>
      <c r="C162" s="151">
        <v>0.72216501002379241</v>
      </c>
      <c r="D162" s="151">
        <v>0.86349364696914055</v>
      </c>
      <c r="E162" s="151">
        <v>0</v>
      </c>
      <c r="F162" s="151">
        <v>0</v>
      </c>
      <c r="G162" s="151">
        <v>0</v>
      </c>
      <c r="H162" s="151">
        <v>0</v>
      </c>
      <c r="I162" s="151">
        <v>0</v>
      </c>
      <c r="J162" s="151">
        <v>0</v>
      </c>
      <c r="K162" s="151">
        <v>0</v>
      </c>
      <c r="L162" s="151">
        <v>0</v>
      </c>
      <c r="M162" s="151">
        <v>0</v>
      </c>
      <c r="N162" s="151">
        <v>0</v>
      </c>
      <c r="O162" s="151">
        <v>0</v>
      </c>
      <c r="P162" s="151">
        <v>0</v>
      </c>
      <c r="Q162" s="151">
        <v>9.9108027750247771</v>
      </c>
      <c r="R162" s="151">
        <v>0</v>
      </c>
      <c r="S162" s="151">
        <v>0</v>
      </c>
      <c r="T162" s="151">
        <v>32.573289902280131</v>
      </c>
      <c r="U162" s="151">
        <v>0</v>
      </c>
      <c r="V162" s="151">
        <v>0</v>
      </c>
    </row>
    <row r="163" spans="1:22">
      <c r="A163" s="62" t="s">
        <v>732</v>
      </c>
      <c r="B163" s="62" t="s">
        <v>349</v>
      </c>
      <c r="C163" s="151">
        <v>7.4344999045562554</v>
      </c>
      <c r="D163" s="151">
        <v>8.4859501966141515</v>
      </c>
      <c r="E163" s="151">
        <v>0</v>
      </c>
      <c r="F163" s="151">
        <v>0</v>
      </c>
      <c r="G163" s="151">
        <v>0</v>
      </c>
      <c r="H163" s="151">
        <v>0</v>
      </c>
      <c r="I163" s="151">
        <v>1.6960651289009498</v>
      </c>
      <c r="J163" s="151">
        <v>2.3523876734885909</v>
      </c>
      <c r="K163" s="151">
        <v>0</v>
      </c>
      <c r="L163" s="151">
        <v>2.3730422401518747</v>
      </c>
      <c r="M163" s="151">
        <v>4.8744820862783333</v>
      </c>
      <c r="N163" s="151">
        <v>10.317255610007738</v>
      </c>
      <c r="O163" s="151">
        <v>11.947431302270012</v>
      </c>
      <c r="P163" s="151">
        <v>27.95527156549521</v>
      </c>
      <c r="Q163" s="151">
        <v>5.2083333333333339</v>
      </c>
      <c r="R163" s="151">
        <v>39.556962025316452</v>
      </c>
      <c r="S163" s="151">
        <v>73.145245559038671</v>
      </c>
      <c r="T163" s="151">
        <v>71.301247771836003</v>
      </c>
      <c r="U163" s="151">
        <v>33.557046979865767</v>
      </c>
      <c r="V163" s="151">
        <v>120.48192771084338</v>
      </c>
    </row>
    <row r="164" spans="1:22">
      <c r="B164" s="62" t="s">
        <v>318</v>
      </c>
      <c r="C164" s="151">
        <v>10.258090446826559</v>
      </c>
      <c r="D164" s="151">
        <v>11.851498671444245</v>
      </c>
      <c r="E164" s="151">
        <v>0</v>
      </c>
      <c r="F164" s="151">
        <v>0</v>
      </c>
      <c r="G164" s="151">
        <v>0</v>
      </c>
      <c r="H164" s="151">
        <v>0</v>
      </c>
      <c r="I164" s="151">
        <v>3.4025178632187818</v>
      </c>
      <c r="J164" s="151">
        <v>0</v>
      </c>
      <c r="K164" s="151">
        <v>0</v>
      </c>
      <c r="L164" s="151">
        <v>5.1046452271567127</v>
      </c>
      <c r="M164" s="151">
        <v>10.443864229765014</v>
      </c>
      <c r="N164" s="151">
        <v>21.917808219178085</v>
      </c>
      <c r="O164" s="151">
        <v>19.035532994923859</v>
      </c>
      <c r="P164" s="151">
        <v>16.750418760469014</v>
      </c>
      <c r="Q164" s="151">
        <v>10.97694840834248</v>
      </c>
      <c r="R164" s="151">
        <v>50.335570469798661</v>
      </c>
      <c r="S164" s="151">
        <v>89.285714285714278</v>
      </c>
      <c r="T164" s="151">
        <v>118.11023622047244</v>
      </c>
      <c r="U164" s="151">
        <v>81.300813008130078</v>
      </c>
      <c r="V164" s="151">
        <v>158.73015873015873</v>
      </c>
    </row>
    <row r="165" spans="1:22">
      <c r="B165" s="62" t="s">
        <v>319</v>
      </c>
      <c r="C165" s="151">
        <v>5.0598455281206913</v>
      </c>
      <c r="D165" s="151">
        <v>5.6990582332890742</v>
      </c>
      <c r="E165" s="151">
        <v>0</v>
      </c>
      <c r="F165" s="151">
        <v>0</v>
      </c>
      <c r="G165" s="151">
        <v>0</v>
      </c>
      <c r="H165" s="151">
        <v>0</v>
      </c>
      <c r="I165" s="151">
        <v>0</v>
      </c>
      <c r="J165" s="151">
        <v>4.4923629829290208</v>
      </c>
      <c r="K165" s="151">
        <v>0</v>
      </c>
      <c r="L165" s="151">
        <v>0</v>
      </c>
      <c r="M165" s="151">
        <v>0</v>
      </c>
      <c r="N165" s="151">
        <v>0</v>
      </c>
      <c r="O165" s="151">
        <v>5.6433408577878099</v>
      </c>
      <c r="P165" s="151">
        <v>38.167938931297712</v>
      </c>
      <c r="Q165" s="151">
        <v>0</v>
      </c>
      <c r="R165" s="151">
        <v>29.895366218236177</v>
      </c>
      <c r="S165" s="151">
        <v>58.939096267190571</v>
      </c>
      <c r="T165" s="151">
        <v>32.573289902280131</v>
      </c>
      <c r="U165" s="151">
        <v>0</v>
      </c>
      <c r="V165" s="151">
        <v>98.039215686274503</v>
      </c>
    </row>
    <row r="166" spans="1:22">
      <c r="A166" s="62" t="s">
        <v>713</v>
      </c>
      <c r="B166" s="62" t="s">
        <v>349</v>
      </c>
      <c r="C166" s="151">
        <v>0.91668226392363128</v>
      </c>
      <c r="D166" s="151">
        <v>0.96158844221216644</v>
      </c>
      <c r="E166" s="151">
        <v>0</v>
      </c>
      <c r="F166" s="151">
        <v>0</v>
      </c>
      <c r="G166" s="151">
        <v>0</v>
      </c>
      <c r="H166" s="151">
        <v>1.4834594273846609</v>
      </c>
      <c r="I166" s="151">
        <v>1.6960651289009498</v>
      </c>
      <c r="J166" s="151">
        <v>0</v>
      </c>
      <c r="K166" s="151">
        <v>2.3929169657812874</v>
      </c>
      <c r="L166" s="151">
        <v>0</v>
      </c>
      <c r="M166" s="151">
        <v>2.4372410431391667</v>
      </c>
      <c r="N166" s="151">
        <v>0</v>
      </c>
      <c r="O166" s="151">
        <v>2.9868578255675029</v>
      </c>
      <c r="P166" s="151">
        <v>0</v>
      </c>
      <c r="Q166" s="151">
        <v>5.2083333333333339</v>
      </c>
      <c r="R166" s="151">
        <v>0</v>
      </c>
      <c r="S166" s="151">
        <v>0</v>
      </c>
      <c r="T166" s="151">
        <v>0</v>
      </c>
      <c r="U166" s="151">
        <v>0</v>
      </c>
      <c r="V166" s="151">
        <v>0</v>
      </c>
    </row>
    <row r="167" spans="1:22">
      <c r="B167" s="62" t="s">
        <v>318</v>
      </c>
      <c r="C167" s="151">
        <v>1.0116104530884007</v>
      </c>
      <c r="D167" s="151">
        <v>0.99607079528597331</v>
      </c>
      <c r="E167" s="151">
        <v>0</v>
      </c>
      <c r="F167" s="151">
        <v>0</v>
      </c>
      <c r="G167" s="151">
        <v>0</v>
      </c>
      <c r="H167" s="151">
        <v>2.8801843317972349</v>
      </c>
      <c r="I167" s="151">
        <v>0</v>
      </c>
      <c r="J167" s="151">
        <v>0</v>
      </c>
      <c r="K167" s="151">
        <v>0</v>
      </c>
      <c r="L167" s="151">
        <v>0</v>
      </c>
      <c r="M167" s="151">
        <v>5.2219321148825069</v>
      </c>
      <c r="N167" s="151">
        <v>0</v>
      </c>
      <c r="O167" s="151">
        <v>0</v>
      </c>
      <c r="P167" s="151">
        <v>0</v>
      </c>
      <c r="Q167" s="151">
        <v>10.97694840834248</v>
      </c>
      <c r="R167" s="151">
        <v>0</v>
      </c>
      <c r="S167" s="151">
        <v>0</v>
      </c>
      <c r="T167" s="151">
        <v>0</v>
      </c>
      <c r="U167" s="151">
        <v>0</v>
      </c>
      <c r="V167" s="151">
        <v>0</v>
      </c>
    </row>
    <row r="168" spans="1:22">
      <c r="B168" s="62" t="s">
        <v>319</v>
      </c>
      <c r="C168" s="151">
        <v>0.82225329261251079</v>
      </c>
      <c r="D168" s="151">
        <v>0.92257776853804763</v>
      </c>
      <c r="E168" s="151">
        <v>0</v>
      </c>
      <c r="F168" s="151">
        <v>0</v>
      </c>
      <c r="G168" s="151">
        <v>0</v>
      </c>
      <c r="H168" s="151">
        <v>0</v>
      </c>
      <c r="I168" s="151">
        <v>3.3818058843422389</v>
      </c>
      <c r="J168" s="151">
        <v>0</v>
      </c>
      <c r="K168" s="151">
        <v>4.4923629829290208</v>
      </c>
      <c r="L168" s="151">
        <v>0</v>
      </c>
      <c r="M168" s="151">
        <v>0</v>
      </c>
      <c r="N168" s="151">
        <v>0</v>
      </c>
      <c r="O168" s="151">
        <v>5.6433408577878099</v>
      </c>
      <c r="P168" s="151">
        <v>0</v>
      </c>
      <c r="Q168" s="151">
        <v>0</v>
      </c>
      <c r="R168" s="151">
        <v>0</v>
      </c>
      <c r="S168" s="151">
        <v>0</v>
      </c>
      <c r="T168" s="151">
        <v>0</v>
      </c>
      <c r="U168" s="151">
        <v>0</v>
      </c>
      <c r="V168" s="151">
        <v>0</v>
      </c>
    </row>
    <row r="169" spans="1:22">
      <c r="A169" s="62" t="s">
        <v>733</v>
      </c>
      <c r="B169" s="62" t="s">
        <v>349</v>
      </c>
      <c r="C169" s="151">
        <v>2.0758568064707523</v>
      </c>
      <c r="D169" s="151">
        <v>2.536004019263387</v>
      </c>
      <c r="E169" s="151">
        <v>0</v>
      </c>
      <c r="F169" s="151">
        <v>0</v>
      </c>
      <c r="G169" s="151">
        <v>0</v>
      </c>
      <c r="H169" s="151">
        <v>1.4834594273846609</v>
      </c>
      <c r="I169" s="151">
        <v>0</v>
      </c>
      <c r="J169" s="151">
        <v>0</v>
      </c>
      <c r="K169" s="151">
        <v>0</v>
      </c>
      <c r="L169" s="151">
        <v>0</v>
      </c>
      <c r="M169" s="151">
        <v>0</v>
      </c>
      <c r="N169" s="151">
        <v>2.5793139025019345</v>
      </c>
      <c r="O169" s="151">
        <v>5.9737156511350058</v>
      </c>
      <c r="P169" s="151">
        <v>0</v>
      </c>
      <c r="Q169" s="151">
        <v>0</v>
      </c>
      <c r="R169" s="151">
        <v>15.822784810126583</v>
      </c>
      <c r="S169" s="151">
        <v>0</v>
      </c>
      <c r="T169" s="151">
        <v>71.301247771836003</v>
      </c>
      <c r="U169" s="151">
        <v>0</v>
      </c>
      <c r="V169" s="151">
        <v>60.24096385542169</v>
      </c>
    </row>
    <row r="170" spans="1:22">
      <c r="B170" s="62" t="s">
        <v>318</v>
      </c>
      <c r="C170" s="151">
        <v>1.9098194917416147</v>
      </c>
      <c r="D170" s="151">
        <v>2.5348586052350526</v>
      </c>
      <c r="E170" s="151">
        <v>0</v>
      </c>
      <c r="F170" s="151">
        <v>0</v>
      </c>
      <c r="G170" s="151">
        <v>0</v>
      </c>
      <c r="H170" s="151">
        <v>0</v>
      </c>
      <c r="I170" s="151">
        <v>0</v>
      </c>
      <c r="J170" s="151">
        <v>0</v>
      </c>
      <c r="K170" s="151">
        <v>0</v>
      </c>
      <c r="L170" s="151">
        <v>0</v>
      </c>
      <c r="M170" s="151">
        <v>0</v>
      </c>
      <c r="N170" s="151">
        <v>5.4794520547945211</v>
      </c>
      <c r="O170" s="151">
        <v>0</v>
      </c>
      <c r="P170" s="151">
        <v>0</v>
      </c>
      <c r="Q170" s="151">
        <v>0</v>
      </c>
      <c r="R170" s="151">
        <v>0</v>
      </c>
      <c r="S170" s="151">
        <v>0</v>
      </c>
      <c r="T170" s="151">
        <v>78.740157480314963</v>
      </c>
      <c r="U170" s="151">
        <v>0</v>
      </c>
      <c r="V170" s="151">
        <v>158.73015873015873</v>
      </c>
    </row>
    <row r="171" spans="1:22">
      <c r="B171" s="62" t="s">
        <v>319</v>
      </c>
      <c r="C171" s="151">
        <v>2.387974421916284</v>
      </c>
      <c r="D171" s="151">
        <v>2.7393675249800618</v>
      </c>
      <c r="E171" s="151">
        <v>0</v>
      </c>
      <c r="F171" s="151">
        <v>0</v>
      </c>
      <c r="G171" s="151">
        <v>0</v>
      </c>
      <c r="H171" s="151">
        <v>3.0590394616090548</v>
      </c>
      <c r="I171" s="151">
        <v>0</v>
      </c>
      <c r="J171" s="151">
        <v>0</v>
      </c>
      <c r="K171" s="151">
        <v>0</v>
      </c>
      <c r="L171" s="151">
        <v>0</v>
      </c>
      <c r="M171" s="151">
        <v>0</v>
      </c>
      <c r="N171" s="151">
        <v>0</v>
      </c>
      <c r="O171" s="151">
        <v>11.28668171557562</v>
      </c>
      <c r="P171" s="151">
        <v>0</v>
      </c>
      <c r="Q171" s="151">
        <v>0</v>
      </c>
      <c r="R171" s="151">
        <v>29.895366218236177</v>
      </c>
      <c r="S171" s="151">
        <v>0</v>
      </c>
      <c r="T171" s="151">
        <v>65.146579804560261</v>
      </c>
      <c r="U171" s="151">
        <v>0</v>
      </c>
      <c r="V171" s="151">
        <v>0</v>
      </c>
    </row>
    <row r="172" spans="1:22">
      <c r="A172" s="62" t="s">
        <v>715</v>
      </c>
      <c r="B172" s="62" t="s">
        <v>349</v>
      </c>
      <c r="C172" s="151">
        <v>0.29868578255675032</v>
      </c>
      <c r="D172" s="151">
        <v>0.32067629376313272</v>
      </c>
      <c r="E172" s="151">
        <v>0</v>
      </c>
      <c r="F172" s="151">
        <v>0</v>
      </c>
      <c r="G172" s="151">
        <v>0</v>
      </c>
      <c r="H172" s="151">
        <v>0</v>
      </c>
      <c r="I172" s="151">
        <v>0</v>
      </c>
      <c r="J172" s="151">
        <v>0</v>
      </c>
      <c r="K172" s="151">
        <v>0</v>
      </c>
      <c r="L172" s="151">
        <v>0</v>
      </c>
      <c r="M172" s="151">
        <v>0</v>
      </c>
      <c r="N172" s="151">
        <v>0</v>
      </c>
      <c r="O172" s="151">
        <v>5.9737156511350058</v>
      </c>
      <c r="P172" s="151">
        <v>0</v>
      </c>
      <c r="Q172" s="151">
        <v>0</v>
      </c>
      <c r="R172" s="151">
        <v>0</v>
      </c>
      <c r="S172" s="151">
        <v>0</v>
      </c>
      <c r="T172" s="151">
        <v>0</v>
      </c>
      <c r="U172" s="151">
        <v>0</v>
      </c>
      <c r="V172" s="151">
        <v>0</v>
      </c>
    </row>
    <row r="173" spans="1:22">
      <c r="B173" s="62" t="s">
        <v>318</v>
      </c>
      <c r="C173" s="151">
        <v>0.63451776649746205</v>
      </c>
      <c r="D173" s="151">
        <v>0.68123364944096987</v>
      </c>
      <c r="E173" s="151">
        <v>0</v>
      </c>
      <c r="F173" s="151">
        <v>0</v>
      </c>
      <c r="G173" s="151">
        <v>0</v>
      </c>
      <c r="H173" s="151">
        <v>0</v>
      </c>
      <c r="I173" s="151">
        <v>0</v>
      </c>
      <c r="J173" s="151">
        <v>0</v>
      </c>
      <c r="K173" s="151">
        <v>0</v>
      </c>
      <c r="L173" s="151">
        <v>0</v>
      </c>
      <c r="M173" s="151">
        <v>0</v>
      </c>
      <c r="N173" s="151">
        <v>0</v>
      </c>
      <c r="O173" s="151">
        <v>12.69035532994924</v>
      </c>
      <c r="P173" s="151">
        <v>0</v>
      </c>
      <c r="Q173" s="151">
        <v>0</v>
      </c>
      <c r="R173" s="151">
        <v>0</v>
      </c>
      <c r="S173" s="151">
        <v>0</v>
      </c>
      <c r="T173" s="151">
        <v>0</v>
      </c>
      <c r="U173" s="151">
        <v>0</v>
      </c>
      <c r="V173" s="151">
        <v>0</v>
      </c>
    </row>
    <row r="174" spans="1:22">
      <c r="A174" s="62" t="s">
        <v>716</v>
      </c>
      <c r="B174" s="62" t="s">
        <v>349</v>
      </c>
      <c r="C174" s="151">
        <v>7.3923976650063397</v>
      </c>
      <c r="D174" s="151">
        <v>8.407746269446486</v>
      </c>
      <c r="E174" s="151">
        <v>0</v>
      </c>
      <c r="F174" s="151">
        <v>0</v>
      </c>
      <c r="G174" s="151">
        <v>0</v>
      </c>
      <c r="H174" s="151">
        <v>0</v>
      </c>
      <c r="I174" s="151">
        <v>0</v>
      </c>
      <c r="J174" s="151">
        <v>0</v>
      </c>
      <c r="K174" s="151">
        <v>0</v>
      </c>
      <c r="L174" s="151">
        <v>2.3730422401518747</v>
      </c>
      <c r="M174" s="151">
        <v>2.4372410431391667</v>
      </c>
      <c r="N174" s="151">
        <v>10.317255610007738</v>
      </c>
      <c r="O174" s="151">
        <v>14.934289127837514</v>
      </c>
      <c r="P174" s="151">
        <v>11.980830670926517</v>
      </c>
      <c r="Q174" s="151">
        <v>20.833333333333336</v>
      </c>
      <c r="R174" s="151">
        <v>47.468354430379748</v>
      </c>
      <c r="S174" s="151">
        <v>73.145245559038671</v>
      </c>
      <c r="T174" s="151">
        <v>106.95187165775401</v>
      </c>
      <c r="U174" s="151">
        <v>33.557046979865767</v>
      </c>
      <c r="V174" s="151">
        <v>60.24096385542169</v>
      </c>
    </row>
    <row r="175" spans="1:22">
      <c r="B175" s="62" t="s">
        <v>318</v>
      </c>
      <c r="C175" s="151">
        <v>10.098806309300848</v>
      </c>
      <c r="D175" s="151">
        <v>11.792730785899037</v>
      </c>
      <c r="E175" s="151">
        <v>0</v>
      </c>
      <c r="F175" s="151">
        <v>0</v>
      </c>
      <c r="G175" s="151">
        <v>0</v>
      </c>
      <c r="H175" s="151">
        <v>0</v>
      </c>
      <c r="I175" s="151">
        <v>0</v>
      </c>
      <c r="J175" s="151">
        <v>0</v>
      </c>
      <c r="K175" s="151">
        <v>0</v>
      </c>
      <c r="L175" s="151">
        <v>5.1046452271567127</v>
      </c>
      <c r="M175" s="151">
        <v>5.2219321148825069</v>
      </c>
      <c r="N175" s="151">
        <v>10.958904109589042</v>
      </c>
      <c r="O175" s="151">
        <v>6.3451776649746199</v>
      </c>
      <c r="P175" s="151">
        <v>16.750418760469014</v>
      </c>
      <c r="Q175" s="151">
        <v>32.930845225027447</v>
      </c>
      <c r="R175" s="151">
        <v>50.335570469798661</v>
      </c>
      <c r="S175" s="151">
        <v>111.60714285714285</v>
      </c>
      <c r="T175" s="151">
        <v>157.48031496062993</v>
      </c>
      <c r="U175" s="151">
        <v>81.300813008130078</v>
      </c>
      <c r="V175" s="151">
        <v>158.73015873015873</v>
      </c>
    </row>
    <row r="176" spans="1:22">
      <c r="B176" s="62" t="s">
        <v>319</v>
      </c>
      <c r="C176" s="151">
        <v>5.1978510104084661</v>
      </c>
      <c r="D176" s="151">
        <v>5.7008500081596498</v>
      </c>
      <c r="E176" s="151">
        <v>0</v>
      </c>
      <c r="F176" s="151">
        <v>0</v>
      </c>
      <c r="G176" s="151">
        <v>0</v>
      </c>
      <c r="H176" s="151">
        <v>0</v>
      </c>
      <c r="I176" s="151">
        <v>0</v>
      </c>
      <c r="J176" s="151">
        <v>0</v>
      </c>
      <c r="K176" s="151">
        <v>0</v>
      </c>
      <c r="L176" s="151">
        <v>0</v>
      </c>
      <c r="M176" s="151">
        <v>0</v>
      </c>
      <c r="N176" s="151">
        <v>9.7465886939571149</v>
      </c>
      <c r="O176" s="151">
        <v>22.57336343115124</v>
      </c>
      <c r="P176" s="151">
        <v>7.6335877862595423</v>
      </c>
      <c r="Q176" s="151">
        <v>9.9108027750247771</v>
      </c>
      <c r="R176" s="151">
        <v>44.843049327354258</v>
      </c>
      <c r="S176" s="151">
        <v>39.292730844793709</v>
      </c>
      <c r="T176" s="151">
        <v>65.146579804560261</v>
      </c>
      <c r="U176" s="151">
        <v>0</v>
      </c>
      <c r="V176" s="151">
        <v>0</v>
      </c>
    </row>
    <row r="177" spans="1:22">
      <c r="A177" s="62" t="s">
        <v>717</v>
      </c>
      <c r="B177" s="62" t="s">
        <v>349</v>
      </c>
      <c r="C177" s="151">
        <v>4.6838077838807282</v>
      </c>
      <c r="D177" s="151">
        <v>4.8614849790265975</v>
      </c>
      <c r="E177" s="151">
        <v>2.1879444262115739</v>
      </c>
      <c r="F177" s="151">
        <v>1.4184397163120568</v>
      </c>
      <c r="G177" s="151">
        <v>2.9129041654529564</v>
      </c>
      <c r="H177" s="151">
        <v>1.4834594273846609</v>
      </c>
      <c r="I177" s="151">
        <v>1.6960651289009498</v>
      </c>
      <c r="J177" s="151">
        <v>0</v>
      </c>
      <c r="K177" s="151">
        <v>2.3929169657812874</v>
      </c>
      <c r="L177" s="151">
        <v>0</v>
      </c>
      <c r="M177" s="151">
        <v>0</v>
      </c>
      <c r="N177" s="151">
        <v>0</v>
      </c>
      <c r="O177" s="151">
        <v>14.934289127837514</v>
      </c>
      <c r="P177" s="151">
        <v>3.9936102236421727</v>
      </c>
      <c r="Q177" s="151">
        <v>20.833333333333336</v>
      </c>
      <c r="R177" s="151">
        <v>39.556962025316452</v>
      </c>
      <c r="S177" s="151">
        <v>10.449320794148381</v>
      </c>
      <c r="T177" s="151">
        <v>0</v>
      </c>
      <c r="U177" s="151">
        <v>33.557046979865767</v>
      </c>
      <c r="V177" s="151">
        <v>60.24096385542169</v>
      </c>
    </row>
    <row r="178" spans="1:22">
      <c r="B178" s="62" t="s">
        <v>318</v>
      </c>
      <c r="C178" s="151">
        <v>6.462860325549352</v>
      </c>
      <c r="D178" s="151">
        <v>6.8389799073531083</v>
      </c>
      <c r="E178" s="151">
        <v>2.1168501270110078</v>
      </c>
      <c r="F178" s="151">
        <v>0</v>
      </c>
      <c r="G178" s="151">
        <v>5.6899004267425317</v>
      </c>
      <c r="H178" s="151">
        <v>2.8801843317972349</v>
      </c>
      <c r="I178" s="151">
        <v>3.4025178632187818</v>
      </c>
      <c r="J178" s="151">
        <v>0</v>
      </c>
      <c r="K178" s="151">
        <v>0</v>
      </c>
      <c r="L178" s="151">
        <v>0</v>
      </c>
      <c r="M178" s="151">
        <v>0</v>
      </c>
      <c r="N178" s="151">
        <v>0</v>
      </c>
      <c r="O178" s="151">
        <v>12.69035532994924</v>
      </c>
      <c r="P178" s="151">
        <v>0</v>
      </c>
      <c r="Q178" s="151">
        <v>32.930845225027447</v>
      </c>
      <c r="R178" s="151">
        <v>67.114093959731534</v>
      </c>
      <c r="S178" s="151">
        <v>0</v>
      </c>
      <c r="T178" s="151">
        <v>0</v>
      </c>
      <c r="U178" s="151">
        <v>81.300813008130078</v>
      </c>
      <c r="V178" s="151">
        <v>158.73015873015873</v>
      </c>
    </row>
    <row r="179" spans="1:22">
      <c r="B179" s="62" t="s">
        <v>319</v>
      </c>
      <c r="C179" s="151">
        <v>3.2218900295287751</v>
      </c>
      <c r="D179" s="151">
        <v>3.2960026333442043</v>
      </c>
      <c r="E179" s="151">
        <v>2.2639800769753227</v>
      </c>
      <c r="F179" s="151">
        <v>2.9103608847497089</v>
      </c>
      <c r="G179" s="151">
        <v>0</v>
      </c>
      <c r="H179" s="151">
        <v>0</v>
      </c>
      <c r="I179" s="151">
        <v>0</v>
      </c>
      <c r="J179" s="151">
        <v>0</v>
      </c>
      <c r="K179" s="151">
        <v>4.4923629829290208</v>
      </c>
      <c r="L179" s="151">
        <v>0</v>
      </c>
      <c r="M179" s="151">
        <v>0</v>
      </c>
      <c r="N179" s="151">
        <v>0</v>
      </c>
      <c r="O179" s="151">
        <v>16.930022573363431</v>
      </c>
      <c r="P179" s="151">
        <v>7.6335877862595423</v>
      </c>
      <c r="Q179" s="151">
        <v>9.9108027750247771</v>
      </c>
      <c r="R179" s="151">
        <v>14.947683109118088</v>
      </c>
      <c r="S179" s="151">
        <v>19.646365422396855</v>
      </c>
      <c r="T179" s="151">
        <v>0</v>
      </c>
      <c r="U179" s="151">
        <v>0</v>
      </c>
      <c r="V179" s="151">
        <v>0</v>
      </c>
    </row>
    <row r="180" spans="1:22">
      <c r="A180" s="62" t="s">
        <v>718</v>
      </c>
      <c r="B180" s="62" t="s">
        <v>349</v>
      </c>
      <c r="C180" s="151">
        <v>4.3436353676250663</v>
      </c>
      <c r="D180" s="151">
        <v>4.9976210184611292</v>
      </c>
      <c r="E180" s="151">
        <v>0</v>
      </c>
      <c r="F180" s="151">
        <v>0</v>
      </c>
      <c r="G180" s="151">
        <v>1.4564520827264782</v>
      </c>
      <c r="H180" s="151">
        <v>2.9669188547693217</v>
      </c>
      <c r="I180" s="151">
        <v>3.3921302578018997</v>
      </c>
      <c r="J180" s="151">
        <v>0</v>
      </c>
      <c r="K180" s="151">
        <v>7.1787508973438623</v>
      </c>
      <c r="L180" s="151">
        <v>4.7460844803037494</v>
      </c>
      <c r="M180" s="151">
        <v>2.4372410431391667</v>
      </c>
      <c r="N180" s="151">
        <v>2.5793139025019345</v>
      </c>
      <c r="O180" s="151">
        <v>2.9868578255675029</v>
      </c>
      <c r="P180" s="151">
        <v>11.980830670926517</v>
      </c>
      <c r="Q180" s="151">
        <v>15.625</v>
      </c>
      <c r="R180" s="151">
        <v>23.734177215189874</v>
      </c>
      <c r="S180" s="151">
        <v>0</v>
      </c>
      <c r="T180" s="151">
        <v>35.650623885918002</v>
      </c>
      <c r="U180" s="151">
        <v>67.114093959731534</v>
      </c>
      <c r="V180" s="151">
        <v>0</v>
      </c>
    </row>
    <row r="181" spans="1:22">
      <c r="B181" s="62" t="s">
        <v>318</v>
      </c>
      <c r="C181" s="151">
        <v>3.1299580427139029</v>
      </c>
      <c r="D181" s="151">
        <v>3.676658298081525</v>
      </c>
      <c r="E181" s="151">
        <v>0</v>
      </c>
      <c r="F181" s="151">
        <v>0</v>
      </c>
      <c r="G181" s="151">
        <v>2.8449502133712659</v>
      </c>
      <c r="H181" s="151">
        <v>2.8801843317972349</v>
      </c>
      <c r="I181" s="151">
        <v>0</v>
      </c>
      <c r="J181" s="151">
        <v>0</v>
      </c>
      <c r="K181" s="151">
        <v>10.235414534288639</v>
      </c>
      <c r="L181" s="151">
        <v>5.1046452271567127</v>
      </c>
      <c r="M181" s="151">
        <v>5.2219321148825069</v>
      </c>
      <c r="N181" s="151">
        <v>0</v>
      </c>
      <c r="O181" s="151">
        <v>6.3451776649746199</v>
      </c>
      <c r="P181" s="151">
        <v>16.750418760469014</v>
      </c>
      <c r="Q181" s="151">
        <v>0</v>
      </c>
      <c r="R181" s="151">
        <v>0</v>
      </c>
      <c r="S181" s="151">
        <v>0</v>
      </c>
      <c r="T181" s="151">
        <v>39.370078740157481</v>
      </c>
      <c r="U181" s="151">
        <v>0</v>
      </c>
      <c r="V181" s="151">
        <v>0</v>
      </c>
    </row>
    <row r="182" spans="1:22">
      <c r="B182" s="62" t="s">
        <v>319</v>
      </c>
      <c r="C182" s="151">
        <v>5.3816281614546799</v>
      </c>
      <c r="D182" s="151">
        <v>6.0822124995981754</v>
      </c>
      <c r="E182" s="151">
        <v>0</v>
      </c>
      <c r="F182" s="151">
        <v>0</v>
      </c>
      <c r="G182" s="151">
        <v>0</v>
      </c>
      <c r="H182" s="151">
        <v>3.0590394616090548</v>
      </c>
      <c r="I182" s="151">
        <v>6.7636117686844779</v>
      </c>
      <c r="J182" s="151">
        <v>0</v>
      </c>
      <c r="K182" s="151">
        <v>4.4923629829290208</v>
      </c>
      <c r="L182" s="151">
        <v>4.4365572315882877</v>
      </c>
      <c r="M182" s="151">
        <v>0</v>
      </c>
      <c r="N182" s="151">
        <v>4.8732943469785575</v>
      </c>
      <c r="O182" s="151">
        <v>0</v>
      </c>
      <c r="P182" s="151">
        <v>7.6335877862595423</v>
      </c>
      <c r="Q182" s="151">
        <v>29.732408325074335</v>
      </c>
      <c r="R182" s="151">
        <v>44.843049327354258</v>
      </c>
      <c r="S182" s="151">
        <v>0</v>
      </c>
      <c r="T182" s="151">
        <v>32.573289902280131</v>
      </c>
      <c r="U182" s="151">
        <v>114.28571428571429</v>
      </c>
      <c r="V182" s="151">
        <v>0</v>
      </c>
    </row>
    <row r="183" spans="1:22">
      <c r="A183" s="62" t="s">
        <v>719</v>
      </c>
      <c r="B183" s="62" t="s">
        <v>349</v>
      </c>
      <c r="C183" s="151">
        <v>0.2806195568510696</v>
      </c>
      <c r="D183" s="151">
        <v>0.25723017275368387</v>
      </c>
      <c r="E183" s="151">
        <v>1.093972213105787</v>
      </c>
      <c r="F183" s="151">
        <v>0</v>
      </c>
      <c r="G183" s="151">
        <v>0</v>
      </c>
      <c r="H183" s="151">
        <v>0</v>
      </c>
      <c r="I183" s="151">
        <v>0</v>
      </c>
      <c r="J183" s="151">
        <v>0</v>
      </c>
      <c r="K183" s="151">
        <v>0</v>
      </c>
      <c r="L183" s="151">
        <v>0</v>
      </c>
      <c r="M183" s="151">
        <v>0</v>
      </c>
      <c r="N183" s="151">
        <v>0</v>
      </c>
      <c r="O183" s="151">
        <v>2.9868578255675029</v>
      </c>
      <c r="P183" s="151">
        <v>0</v>
      </c>
      <c r="Q183" s="151">
        <v>0</v>
      </c>
      <c r="R183" s="151">
        <v>0</v>
      </c>
      <c r="S183" s="151">
        <v>0</v>
      </c>
      <c r="T183" s="151">
        <v>0</v>
      </c>
      <c r="U183" s="151">
        <v>0</v>
      </c>
      <c r="V183" s="151">
        <v>0</v>
      </c>
    </row>
    <row r="184" spans="1:22">
      <c r="B184" s="62" t="s">
        <v>318</v>
      </c>
      <c r="C184" s="151">
        <v>0.57128089849005192</v>
      </c>
      <c r="D184" s="151">
        <v>0.528104125418416</v>
      </c>
      <c r="E184" s="151">
        <v>2.1168501270110078</v>
      </c>
      <c r="F184" s="151">
        <v>0</v>
      </c>
      <c r="G184" s="151">
        <v>0</v>
      </c>
      <c r="H184" s="151">
        <v>0</v>
      </c>
      <c r="I184" s="151">
        <v>0</v>
      </c>
      <c r="J184" s="151">
        <v>0</v>
      </c>
      <c r="K184" s="151">
        <v>0</v>
      </c>
      <c r="L184" s="151">
        <v>0</v>
      </c>
      <c r="M184" s="151">
        <v>0</v>
      </c>
      <c r="N184" s="151">
        <v>0</v>
      </c>
      <c r="O184" s="151">
        <v>6.3451776649746199</v>
      </c>
      <c r="P184" s="151">
        <v>0</v>
      </c>
      <c r="Q184" s="151">
        <v>0</v>
      </c>
      <c r="R184" s="151">
        <v>0</v>
      </c>
      <c r="S184" s="151">
        <v>0</v>
      </c>
      <c r="T184" s="151">
        <v>0</v>
      </c>
      <c r="U184" s="151">
        <v>0</v>
      </c>
      <c r="V184" s="151">
        <v>0</v>
      </c>
    </row>
    <row r="185" spans="1:22">
      <c r="A185" s="62" t="s">
        <v>720</v>
      </c>
      <c r="B185" s="62" t="s">
        <v>349</v>
      </c>
      <c r="C185" s="151">
        <v>0.86263295519801197</v>
      </c>
      <c r="D185" s="151">
        <v>0.86154242180272733</v>
      </c>
      <c r="E185" s="151">
        <v>1.093972213105787</v>
      </c>
      <c r="F185" s="151">
        <v>0</v>
      </c>
      <c r="G185" s="151">
        <v>0</v>
      </c>
      <c r="H185" s="151">
        <v>0</v>
      </c>
      <c r="I185" s="151">
        <v>1.6960651289009498</v>
      </c>
      <c r="J185" s="151">
        <v>0</v>
      </c>
      <c r="K185" s="151">
        <v>0</v>
      </c>
      <c r="L185" s="151">
        <v>0</v>
      </c>
      <c r="M185" s="151">
        <v>0</v>
      </c>
      <c r="N185" s="151">
        <v>0</v>
      </c>
      <c r="O185" s="151">
        <v>2.9868578255675029</v>
      </c>
      <c r="P185" s="151">
        <v>0</v>
      </c>
      <c r="Q185" s="151">
        <v>0</v>
      </c>
      <c r="R185" s="151">
        <v>7.9113924050632916</v>
      </c>
      <c r="S185" s="151">
        <v>10.449320794148381</v>
      </c>
      <c r="T185" s="151">
        <v>0</v>
      </c>
      <c r="U185" s="151">
        <v>0</v>
      </c>
      <c r="V185" s="151">
        <v>0</v>
      </c>
    </row>
    <row r="186" spans="1:22">
      <c r="B186" s="62" t="s">
        <v>318</v>
      </c>
      <c r="C186" s="151">
        <v>1.0746366031880386</v>
      </c>
      <c r="D186" s="151">
        <v>1.0245746560347135</v>
      </c>
      <c r="E186" s="151">
        <v>2.1168501270110078</v>
      </c>
      <c r="F186" s="151">
        <v>0</v>
      </c>
      <c r="G186" s="151">
        <v>0</v>
      </c>
      <c r="H186" s="151">
        <v>0</v>
      </c>
      <c r="I186" s="151">
        <v>0</v>
      </c>
      <c r="J186" s="151">
        <v>0</v>
      </c>
      <c r="K186" s="151">
        <v>0</v>
      </c>
      <c r="L186" s="151">
        <v>0</v>
      </c>
      <c r="M186" s="151">
        <v>0</v>
      </c>
      <c r="N186" s="151">
        <v>0</v>
      </c>
      <c r="O186" s="151">
        <v>6.3451776649746199</v>
      </c>
      <c r="P186" s="151">
        <v>0</v>
      </c>
      <c r="Q186" s="151">
        <v>0</v>
      </c>
      <c r="R186" s="151">
        <v>16.778523489932883</v>
      </c>
      <c r="S186" s="151">
        <v>0</v>
      </c>
      <c r="T186" s="151">
        <v>0</v>
      </c>
      <c r="U186" s="151">
        <v>0</v>
      </c>
      <c r="V186" s="151">
        <v>0</v>
      </c>
    </row>
    <row r="187" spans="1:22">
      <c r="B187" s="62" t="s">
        <v>319</v>
      </c>
      <c r="C187" s="151">
        <v>0.66347177919531619</v>
      </c>
      <c r="D187" s="151">
        <v>0.71191994754626131</v>
      </c>
      <c r="E187" s="151">
        <v>0</v>
      </c>
      <c r="F187" s="151">
        <v>0</v>
      </c>
      <c r="G187" s="151">
        <v>0</v>
      </c>
      <c r="H187" s="151">
        <v>0</v>
      </c>
      <c r="I187" s="151">
        <v>3.3818058843422389</v>
      </c>
      <c r="J187" s="151">
        <v>0</v>
      </c>
      <c r="K187" s="151">
        <v>0</v>
      </c>
      <c r="L187" s="151">
        <v>0</v>
      </c>
      <c r="M187" s="151">
        <v>0</v>
      </c>
      <c r="N187" s="151">
        <v>0</v>
      </c>
      <c r="O187" s="151">
        <v>0</v>
      </c>
      <c r="P187" s="151">
        <v>0</v>
      </c>
      <c r="Q187" s="151">
        <v>0</v>
      </c>
      <c r="R187" s="151">
        <v>0</v>
      </c>
      <c r="S187" s="151">
        <v>19.646365422396855</v>
      </c>
      <c r="T187" s="151">
        <v>0</v>
      </c>
      <c r="U187" s="151">
        <v>0</v>
      </c>
      <c r="V187" s="151">
        <v>0</v>
      </c>
    </row>
    <row r="188" spans="1:22">
      <c r="A188" s="62" t="s">
        <v>723</v>
      </c>
      <c r="B188" s="62" t="s">
        <v>349</v>
      </c>
      <c r="C188" s="151">
        <v>1.4296968139416233</v>
      </c>
      <c r="D188" s="151">
        <v>1.6327690475646555</v>
      </c>
      <c r="E188" s="151">
        <v>0</v>
      </c>
      <c r="F188" s="151">
        <v>0</v>
      </c>
      <c r="G188" s="151">
        <v>0</v>
      </c>
      <c r="H188" s="151">
        <v>0</v>
      </c>
      <c r="I188" s="151">
        <v>0</v>
      </c>
      <c r="J188" s="151">
        <v>0</v>
      </c>
      <c r="K188" s="151">
        <v>0</v>
      </c>
      <c r="L188" s="151">
        <v>0</v>
      </c>
      <c r="M188" s="151">
        <v>2.4372410431391667</v>
      </c>
      <c r="N188" s="151">
        <v>0</v>
      </c>
      <c r="O188" s="151">
        <v>2.9868578255675029</v>
      </c>
      <c r="P188" s="151">
        <v>0</v>
      </c>
      <c r="Q188" s="151">
        <v>5.2083333333333339</v>
      </c>
      <c r="R188" s="151">
        <v>7.9113924050632916</v>
      </c>
      <c r="S188" s="151">
        <v>10.449320794148381</v>
      </c>
      <c r="T188" s="151">
        <v>17.825311942959001</v>
      </c>
      <c r="U188" s="151">
        <v>0</v>
      </c>
      <c r="V188" s="151">
        <v>60.24096385542169</v>
      </c>
    </row>
    <row r="189" spans="1:22">
      <c r="B189" s="62" t="s">
        <v>318</v>
      </c>
      <c r="C189" s="151">
        <v>1.5925232220567958</v>
      </c>
      <c r="D189" s="151">
        <v>1.8435513324736967</v>
      </c>
      <c r="E189" s="151">
        <v>0</v>
      </c>
      <c r="F189" s="151">
        <v>0</v>
      </c>
      <c r="G189" s="151">
        <v>0</v>
      </c>
      <c r="H189" s="151">
        <v>0</v>
      </c>
      <c r="I189" s="151">
        <v>0</v>
      </c>
      <c r="J189" s="151">
        <v>0</v>
      </c>
      <c r="K189" s="151">
        <v>0</v>
      </c>
      <c r="L189" s="151">
        <v>0</v>
      </c>
      <c r="M189" s="151">
        <v>5.2219321148825069</v>
      </c>
      <c r="N189" s="151">
        <v>0</v>
      </c>
      <c r="O189" s="151">
        <v>0</v>
      </c>
      <c r="P189" s="151">
        <v>0</v>
      </c>
      <c r="Q189" s="151">
        <v>10.97694840834248</v>
      </c>
      <c r="R189" s="151">
        <v>0</v>
      </c>
      <c r="S189" s="151">
        <v>22.321428571428569</v>
      </c>
      <c r="T189" s="151">
        <v>39.370078740157481</v>
      </c>
      <c r="U189" s="151">
        <v>0</v>
      </c>
      <c r="V189" s="151">
        <v>0</v>
      </c>
    </row>
    <row r="190" spans="1:22">
      <c r="B190" s="62" t="s">
        <v>319</v>
      </c>
      <c r="C190" s="151">
        <v>1.2207936145943057</v>
      </c>
      <c r="D190" s="151">
        <v>1.367569194482875</v>
      </c>
      <c r="E190" s="151">
        <v>0</v>
      </c>
      <c r="F190" s="151">
        <v>0</v>
      </c>
      <c r="G190" s="151">
        <v>0</v>
      </c>
      <c r="H190" s="151">
        <v>0</v>
      </c>
      <c r="I190" s="151">
        <v>0</v>
      </c>
      <c r="J190" s="151">
        <v>0</v>
      </c>
      <c r="K190" s="151">
        <v>0</v>
      </c>
      <c r="L190" s="151">
        <v>0</v>
      </c>
      <c r="M190" s="151">
        <v>0</v>
      </c>
      <c r="N190" s="151">
        <v>0</v>
      </c>
      <c r="O190" s="151">
        <v>5.6433408577878099</v>
      </c>
      <c r="P190" s="151">
        <v>0</v>
      </c>
      <c r="Q190" s="151">
        <v>0</v>
      </c>
      <c r="R190" s="151">
        <v>14.947683109118088</v>
      </c>
      <c r="S190" s="151">
        <v>0</v>
      </c>
      <c r="T190" s="151">
        <v>0</v>
      </c>
      <c r="U190" s="151">
        <v>0</v>
      </c>
      <c r="V190" s="151">
        <v>98.039215686274503</v>
      </c>
    </row>
    <row r="191" spans="1:22">
      <c r="A191" s="62" t="s">
        <v>724</v>
      </c>
      <c r="B191" s="62" t="s">
        <v>349</v>
      </c>
      <c r="C191" s="151">
        <v>1.2354282988479106</v>
      </c>
      <c r="D191" s="151">
        <v>1.5674402437396497</v>
      </c>
      <c r="E191" s="151">
        <v>0</v>
      </c>
      <c r="F191" s="151">
        <v>0</v>
      </c>
      <c r="G191" s="151">
        <v>0</v>
      </c>
      <c r="H191" s="151">
        <v>0</v>
      </c>
      <c r="I191" s="151">
        <v>0</v>
      </c>
      <c r="J191" s="151">
        <v>0</v>
      </c>
      <c r="K191" s="151">
        <v>0</v>
      </c>
      <c r="L191" s="151">
        <v>0</v>
      </c>
      <c r="M191" s="151">
        <v>0</v>
      </c>
      <c r="N191" s="151">
        <v>0</v>
      </c>
      <c r="O191" s="151">
        <v>0</v>
      </c>
      <c r="P191" s="151">
        <v>3.9936102236421727</v>
      </c>
      <c r="Q191" s="151">
        <v>0</v>
      </c>
      <c r="R191" s="151">
        <v>0</v>
      </c>
      <c r="S191" s="151">
        <v>20.898641588296762</v>
      </c>
      <c r="T191" s="151">
        <v>35.650623885918002</v>
      </c>
      <c r="U191" s="151">
        <v>0</v>
      </c>
      <c r="V191" s="151">
        <v>60.24096385542169</v>
      </c>
    </row>
    <row r="192" spans="1:22">
      <c r="B192" s="62" t="s">
        <v>318</v>
      </c>
      <c r="C192" s="151">
        <v>1.5688385214411014</v>
      </c>
      <c r="D192" s="151">
        <v>2.0705013164692647</v>
      </c>
      <c r="E192" s="151">
        <v>0</v>
      </c>
      <c r="F192" s="151">
        <v>0</v>
      </c>
      <c r="G192" s="151">
        <v>0</v>
      </c>
      <c r="H192" s="151">
        <v>0</v>
      </c>
      <c r="I192" s="151">
        <v>0</v>
      </c>
      <c r="J192" s="151">
        <v>0</v>
      </c>
      <c r="K192" s="151">
        <v>0</v>
      </c>
      <c r="L192" s="151">
        <v>0</v>
      </c>
      <c r="M192" s="151">
        <v>0</v>
      </c>
      <c r="N192" s="151">
        <v>0</v>
      </c>
      <c r="O192" s="151">
        <v>0</v>
      </c>
      <c r="P192" s="151">
        <v>8.3752093802345069</v>
      </c>
      <c r="Q192" s="151">
        <v>0</v>
      </c>
      <c r="R192" s="151">
        <v>0</v>
      </c>
      <c r="S192" s="151">
        <v>22.321428571428569</v>
      </c>
      <c r="T192" s="151">
        <v>78.740157480314963</v>
      </c>
      <c r="U192" s="151">
        <v>0</v>
      </c>
      <c r="V192" s="151">
        <v>0</v>
      </c>
    </row>
    <row r="193" spans="1:22">
      <c r="B193" s="62" t="s">
        <v>319</v>
      </c>
      <c r="C193" s="151">
        <v>0.88312338687930958</v>
      </c>
      <c r="D193" s="151">
        <v>1.0563639680539947</v>
      </c>
      <c r="E193" s="151">
        <v>0</v>
      </c>
      <c r="F193" s="151">
        <v>0</v>
      </c>
      <c r="G193" s="151">
        <v>0</v>
      </c>
      <c r="H193" s="151">
        <v>0</v>
      </c>
      <c r="I193" s="151">
        <v>0</v>
      </c>
      <c r="J193" s="151">
        <v>0</v>
      </c>
      <c r="K193" s="151">
        <v>0</v>
      </c>
      <c r="L193" s="151">
        <v>0</v>
      </c>
      <c r="M193" s="151">
        <v>0</v>
      </c>
      <c r="N193" s="151">
        <v>0</v>
      </c>
      <c r="O193" s="151">
        <v>0</v>
      </c>
      <c r="P193" s="151">
        <v>0</v>
      </c>
      <c r="Q193" s="151">
        <v>0</v>
      </c>
      <c r="R193" s="151">
        <v>0</v>
      </c>
      <c r="S193" s="151">
        <v>19.646365422396855</v>
      </c>
      <c r="T193" s="151">
        <v>0</v>
      </c>
      <c r="U193" s="151">
        <v>0</v>
      </c>
      <c r="V193" s="151">
        <v>98.039215686274503</v>
      </c>
    </row>
    <row r="194" spans="1:22">
      <c r="A194" s="62" t="s">
        <v>725</v>
      </c>
      <c r="B194" s="62" t="s">
        <v>349</v>
      </c>
      <c r="C194" s="151">
        <v>0.87612605863401116</v>
      </c>
      <c r="D194" s="151">
        <v>1.0083314043328326</v>
      </c>
      <c r="E194" s="151">
        <v>1.093972213105787</v>
      </c>
      <c r="F194" s="151">
        <v>0</v>
      </c>
      <c r="G194" s="151">
        <v>0</v>
      </c>
      <c r="H194" s="151">
        <v>0</v>
      </c>
      <c r="I194" s="151">
        <v>0</v>
      </c>
      <c r="J194" s="151">
        <v>0</v>
      </c>
      <c r="K194" s="151">
        <v>0</v>
      </c>
      <c r="L194" s="151">
        <v>0</v>
      </c>
      <c r="M194" s="151">
        <v>0</v>
      </c>
      <c r="N194" s="151">
        <v>0</v>
      </c>
      <c r="O194" s="151">
        <v>0</v>
      </c>
      <c r="P194" s="151">
        <v>3.9936102236421727</v>
      </c>
      <c r="Q194" s="151">
        <v>5.2083333333333339</v>
      </c>
      <c r="R194" s="151">
        <v>0</v>
      </c>
      <c r="S194" s="151">
        <v>10.449320794148381</v>
      </c>
      <c r="T194" s="151">
        <v>0</v>
      </c>
      <c r="U194" s="151">
        <v>33.557046979865767</v>
      </c>
      <c r="V194" s="151">
        <v>0</v>
      </c>
    </row>
    <row r="195" spans="1:22">
      <c r="B195" s="62" t="s">
        <v>318</v>
      </c>
      <c r="C195" s="151">
        <v>1.8810409632536222</v>
      </c>
      <c r="D195" s="151">
        <v>2.2093351313507679</v>
      </c>
      <c r="E195" s="151">
        <v>2.1168501270110078</v>
      </c>
      <c r="F195" s="151">
        <v>0</v>
      </c>
      <c r="G195" s="151">
        <v>0</v>
      </c>
      <c r="H195" s="151">
        <v>0</v>
      </c>
      <c r="I195" s="151">
        <v>0</v>
      </c>
      <c r="J195" s="151">
        <v>0</v>
      </c>
      <c r="K195" s="151">
        <v>0</v>
      </c>
      <c r="L195" s="151">
        <v>0</v>
      </c>
      <c r="M195" s="151">
        <v>0</v>
      </c>
      <c r="N195" s="151">
        <v>0</v>
      </c>
      <c r="O195" s="151">
        <v>0</v>
      </c>
      <c r="P195" s="151">
        <v>8.3752093802345069</v>
      </c>
      <c r="Q195" s="151">
        <v>10.97694840834248</v>
      </c>
      <c r="R195" s="151">
        <v>0</v>
      </c>
      <c r="S195" s="151">
        <v>22.321428571428569</v>
      </c>
      <c r="T195" s="151">
        <v>0</v>
      </c>
      <c r="U195" s="151">
        <v>81.300813008130078</v>
      </c>
      <c r="V195" s="151">
        <v>0</v>
      </c>
    </row>
    <row r="196" spans="1:22" s="27" customFormat="1">
      <c r="A196" s="229" t="s">
        <v>349</v>
      </c>
      <c r="B196" s="242" t="s">
        <v>349</v>
      </c>
      <c r="C196" s="243">
        <v>364.82917847936886</v>
      </c>
      <c r="D196" s="243">
        <v>409.7722170853001</v>
      </c>
      <c r="E196" s="243">
        <v>13.127666557269444</v>
      </c>
      <c r="F196" s="243">
        <v>7.0921985815602833</v>
      </c>
      <c r="G196" s="243">
        <v>16.020972909991261</v>
      </c>
      <c r="H196" s="243">
        <v>16.318053701231271</v>
      </c>
      <c r="I196" s="243">
        <v>30.529172320217096</v>
      </c>
      <c r="J196" s="243">
        <v>58.809691837214771</v>
      </c>
      <c r="K196" s="243">
        <v>100.50251256281408</v>
      </c>
      <c r="L196" s="243">
        <v>137.63644992880873</v>
      </c>
      <c r="M196" s="243">
        <v>248.59858640019499</v>
      </c>
      <c r="N196" s="243">
        <v>394.63502708279594</v>
      </c>
      <c r="O196" s="243">
        <v>710.8721624850657</v>
      </c>
      <c r="P196" s="243">
        <v>1062.3003194888179</v>
      </c>
      <c r="Q196" s="243">
        <v>1411.4583333333333</v>
      </c>
      <c r="R196" s="243">
        <v>1993.6708860759493</v>
      </c>
      <c r="S196" s="243">
        <v>2277.9519331243469</v>
      </c>
      <c r="T196" s="243">
        <v>2994.6524064171122</v>
      </c>
      <c r="U196" s="243">
        <v>3187.9194630872485</v>
      </c>
      <c r="V196" s="243">
        <v>2771.0843373493976</v>
      </c>
    </row>
    <row r="197" spans="1:22" s="27" customFormat="1">
      <c r="A197" s="204"/>
      <c r="B197" s="244" t="s">
        <v>318</v>
      </c>
      <c r="C197" s="245">
        <v>345.53203092078115</v>
      </c>
      <c r="D197" s="245">
        <v>391.80600138884915</v>
      </c>
      <c r="E197" s="245">
        <v>14.817950889077052</v>
      </c>
      <c r="F197" s="245">
        <v>0</v>
      </c>
      <c r="G197" s="245">
        <v>14.224751066856332</v>
      </c>
      <c r="H197" s="245">
        <v>23.041474654377879</v>
      </c>
      <c r="I197" s="245">
        <v>30.622660768969038</v>
      </c>
      <c r="J197" s="245">
        <v>49.382716049382715</v>
      </c>
      <c r="K197" s="245">
        <v>56.294779938587517</v>
      </c>
      <c r="L197" s="245">
        <v>71.465033180193984</v>
      </c>
      <c r="M197" s="245">
        <v>182.76762402088772</v>
      </c>
      <c r="N197" s="245">
        <v>257.53424657534248</v>
      </c>
      <c r="O197" s="245">
        <v>552.03045685279187</v>
      </c>
      <c r="P197" s="245">
        <v>954.7738693467337</v>
      </c>
      <c r="Q197" s="245">
        <v>1328.2107574094402</v>
      </c>
      <c r="R197" s="245">
        <v>2130.8724832214762</v>
      </c>
      <c r="S197" s="245">
        <v>2611.6071428571431</v>
      </c>
      <c r="T197" s="245">
        <v>3425.196850393701</v>
      </c>
      <c r="U197" s="245">
        <v>3577.2357723577238</v>
      </c>
      <c r="V197" s="245">
        <v>2539.6825396825398</v>
      </c>
    </row>
    <row r="198" spans="1:22" s="27" customFormat="1">
      <c r="A198" s="232"/>
      <c r="B198" s="246" t="s">
        <v>319</v>
      </c>
      <c r="C198" s="247">
        <v>382.39702451794204</v>
      </c>
      <c r="D198" s="247">
        <v>426.5322697330792</v>
      </c>
      <c r="E198" s="247">
        <v>11.319900384876613</v>
      </c>
      <c r="F198" s="247">
        <v>14.551804423748544</v>
      </c>
      <c r="G198" s="247">
        <v>17.899761336515514</v>
      </c>
      <c r="H198" s="247">
        <v>9.177118384827164</v>
      </c>
      <c r="I198" s="247">
        <v>30.436252959080146</v>
      </c>
      <c r="J198" s="247">
        <v>67.385444743935309</v>
      </c>
      <c r="K198" s="247">
        <v>139.26325247079964</v>
      </c>
      <c r="L198" s="247">
        <v>195.20851818988464</v>
      </c>
      <c r="M198" s="247">
        <v>306.21572212065814</v>
      </c>
      <c r="N198" s="247">
        <v>516.56920077972711</v>
      </c>
      <c r="O198" s="247">
        <v>852.14446952595938</v>
      </c>
      <c r="P198" s="247">
        <v>1160.3053435114505</v>
      </c>
      <c r="Q198" s="247">
        <v>1486.6204162537165</v>
      </c>
      <c r="R198" s="247">
        <v>1868.4603886397608</v>
      </c>
      <c r="S198" s="247">
        <v>1984.2829076620824</v>
      </c>
      <c r="T198" s="247">
        <v>2638.4364820846904</v>
      </c>
      <c r="U198" s="247">
        <v>2914.2857142857142</v>
      </c>
      <c r="V198" s="247">
        <v>2941.1764705882351</v>
      </c>
    </row>
    <row r="200" spans="1:22">
      <c r="A200" s="81" t="s">
        <v>631</v>
      </c>
    </row>
    <row r="201" spans="1:22">
      <c r="A201" s="81" t="s">
        <v>1073</v>
      </c>
    </row>
    <row r="202" spans="1:22" ht="14.25">
      <c r="A202" s="135" t="s">
        <v>632</v>
      </c>
    </row>
    <row r="203" spans="1:22" ht="14.25">
      <c r="A203" s="81" t="s">
        <v>633</v>
      </c>
    </row>
    <row r="204" spans="1:22">
      <c r="A204" s="81"/>
    </row>
    <row r="205" spans="1:22">
      <c r="A205" s="276" t="s">
        <v>1068</v>
      </c>
    </row>
  </sheetData>
  <mergeCells count="4">
    <mergeCell ref="A3:A4"/>
    <mergeCell ref="B3:B4"/>
    <mergeCell ref="C3:D3"/>
    <mergeCell ref="E3:V3"/>
  </mergeCells>
  <hyperlinks>
    <hyperlink ref="A205" location="Contents!A1" display="Return to table of contents"/>
  </hyperlinks>
  <pageMargins left="0.75" right="0.75" top="1" bottom="1" header="0.5" footer="0.5"/>
  <pageSetup paperSize="9" scale="55" orientation="landscape" r:id="rId1"/>
  <headerFooter alignWithMargins="0"/>
  <rowBreaks count="3" manualBreakCount="3">
    <brk id="49" max="21" man="1"/>
    <brk id="96" max="21" man="1"/>
    <brk id="144" max="2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4"/>
  <sheetViews>
    <sheetView zoomScaleNormal="100" workbookViewId="0"/>
  </sheetViews>
  <sheetFormatPr defaultRowHeight="12.75"/>
  <cols>
    <col min="1" max="1" width="44.42578125" style="63" customWidth="1"/>
    <col min="2" max="2" width="7.140625" style="63" customWidth="1"/>
    <col min="3" max="4" width="4" style="64" bestFit="1" customWidth="1"/>
    <col min="5" max="19" width="6" style="64" bestFit="1" customWidth="1"/>
    <col min="20" max="20" width="4.140625" style="64" bestFit="1" customWidth="1"/>
    <col min="21" max="21" width="8" style="64" customWidth="1"/>
    <col min="22" max="16384" width="9.140625" style="63"/>
  </cols>
  <sheetData>
    <row r="1" spans="1:21" s="28" customFormat="1">
      <c r="A1" s="28" t="str">
        <f>Contents!A15</f>
        <v>Table 11: Number of cancer registrations for Pacific peoples by ICD-10 3 character code, sex and age group, 2011</v>
      </c>
      <c r="B1" s="63"/>
      <c r="C1" s="61"/>
      <c r="D1" s="61"/>
      <c r="E1" s="61"/>
      <c r="F1" s="61"/>
      <c r="G1" s="61"/>
      <c r="H1" s="61"/>
      <c r="I1" s="61"/>
      <c r="J1" s="61"/>
      <c r="K1" s="61"/>
      <c r="L1" s="61"/>
      <c r="M1" s="61"/>
      <c r="N1" s="61"/>
      <c r="O1" s="61"/>
      <c r="P1" s="61"/>
      <c r="Q1" s="61"/>
      <c r="R1" s="61"/>
      <c r="S1" s="61"/>
      <c r="T1" s="61"/>
      <c r="U1" s="61"/>
    </row>
    <row r="2" spans="1:21" s="28" customFormat="1">
      <c r="A2" s="63"/>
      <c r="B2" s="63"/>
      <c r="C2" s="61"/>
      <c r="D2" s="61"/>
      <c r="E2" s="61"/>
      <c r="F2" s="61"/>
      <c r="G2" s="61"/>
      <c r="H2" s="61"/>
      <c r="I2" s="61"/>
      <c r="J2" s="61"/>
      <c r="K2" s="61"/>
      <c r="L2" s="61"/>
      <c r="M2" s="61"/>
      <c r="N2" s="61"/>
      <c r="O2" s="61"/>
      <c r="P2" s="61"/>
      <c r="Q2" s="61"/>
      <c r="R2" s="61"/>
      <c r="S2" s="61"/>
      <c r="T2" s="61"/>
      <c r="U2" s="61"/>
    </row>
    <row r="3" spans="1:21" s="62" customFormat="1">
      <c r="A3" s="345" t="s">
        <v>600</v>
      </c>
      <c r="B3" s="112"/>
      <c r="C3" s="338" t="s">
        <v>618</v>
      </c>
      <c r="D3" s="338"/>
      <c r="E3" s="338"/>
      <c r="F3" s="338"/>
      <c r="G3" s="338"/>
      <c r="H3" s="338"/>
      <c r="I3" s="338"/>
      <c r="J3" s="338"/>
      <c r="K3" s="338"/>
      <c r="L3" s="338"/>
      <c r="M3" s="338"/>
      <c r="N3" s="338"/>
      <c r="O3" s="338"/>
      <c r="P3" s="338"/>
      <c r="Q3" s="338"/>
      <c r="R3" s="338"/>
      <c r="S3" s="338"/>
      <c r="T3" s="338"/>
      <c r="U3" s="132"/>
    </row>
    <row r="4" spans="1:21" s="62" customFormat="1">
      <c r="A4" s="345"/>
      <c r="B4" s="113"/>
      <c r="C4" s="110" t="s">
        <v>601</v>
      </c>
      <c r="D4" s="110" t="s">
        <v>602</v>
      </c>
      <c r="E4" s="110" t="s">
        <v>603</v>
      </c>
      <c r="F4" s="110" t="s">
        <v>604</v>
      </c>
      <c r="G4" s="110" t="s">
        <v>605</v>
      </c>
      <c r="H4" s="110" t="s">
        <v>606</v>
      </c>
      <c r="I4" s="110" t="s">
        <v>607</v>
      </c>
      <c r="J4" s="110" t="s">
        <v>608</v>
      </c>
      <c r="K4" s="110" t="s">
        <v>609</v>
      </c>
      <c r="L4" s="110" t="s">
        <v>610</v>
      </c>
      <c r="M4" s="110" t="s">
        <v>611</v>
      </c>
      <c r="N4" s="110" t="s">
        <v>612</v>
      </c>
      <c r="O4" s="110" t="s">
        <v>613</v>
      </c>
      <c r="P4" s="110" t="s">
        <v>614</v>
      </c>
      <c r="Q4" s="110" t="s">
        <v>615</v>
      </c>
      <c r="R4" s="110" t="s">
        <v>616</v>
      </c>
      <c r="S4" s="110" t="s">
        <v>617</v>
      </c>
      <c r="T4" s="110" t="s">
        <v>1</v>
      </c>
      <c r="U4" s="152" t="s">
        <v>349</v>
      </c>
    </row>
    <row r="5" spans="1:21">
      <c r="A5" s="14" t="s">
        <v>637</v>
      </c>
      <c r="B5" s="14" t="s">
        <v>349</v>
      </c>
      <c r="C5" s="156">
        <v>0</v>
      </c>
      <c r="D5" s="156">
        <v>0</v>
      </c>
      <c r="E5" s="156">
        <v>0</v>
      </c>
      <c r="F5" s="156">
        <v>0</v>
      </c>
      <c r="G5" s="156">
        <v>0</v>
      </c>
      <c r="H5" s="156">
        <v>0</v>
      </c>
      <c r="I5" s="156">
        <v>0</v>
      </c>
      <c r="J5" s="156">
        <v>0</v>
      </c>
      <c r="K5" s="156">
        <v>0</v>
      </c>
      <c r="L5" s="156">
        <v>1</v>
      </c>
      <c r="M5" s="156">
        <v>1</v>
      </c>
      <c r="N5" s="156">
        <v>1</v>
      </c>
      <c r="O5" s="156">
        <v>0</v>
      </c>
      <c r="P5" s="156">
        <v>1</v>
      </c>
      <c r="Q5" s="156">
        <v>0</v>
      </c>
      <c r="R5" s="156">
        <v>0</v>
      </c>
      <c r="S5" s="156">
        <v>0</v>
      </c>
      <c r="T5" s="156">
        <v>0</v>
      </c>
      <c r="U5" s="156">
        <v>4</v>
      </c>
    </row>
    <row r="6" spans="1:21">
      <c r="A6" s="14"/>
      <c r="B6" s="14" t="s">
        <v>318</v>
      </c>
      <c r="C6" s="156">
        <v>0</v>
      </c>
      <c r="D6" s="156">
        <v>0</v>
      </c>
      <c r="E6" s="156">
        <v>0</v>
      </c>
      <c r="F6" s="156">
        <v>0</v>
      </c>
      <c r="G6" s="156">
        <v>0</v>
      </c>
      <c r="H6" s="156">
        <v>0</v>
      </c>
      <c r="I6" s="156">
        <v>0</v>
      </c>
      <c r="J6" s="156">
        <v>0</v>
      </c>
      <c r="K6" s="156">
        <v>0</v>
      </c>
      <c r="L6" s="156">
        <v>1</v>
      </c>
      <c r="M6" s="156">
        <v>0</v>
      </c>
      <c r="N6" s="156">
        <v>1</v>
      </c>
      <c r="O6" s="156">
        <v>0</v>
      </c>
      <c r="P6" s="156">
        <v>0</v>
      </c>
      <c r="Q6" s="156">
        <v>0</v>
      </c>
      <c r="R6" s="156">
        <v>0</v>
      </c>
      <c r="S6" s="156">
        <v>0</v>
      </c>
      <c r="T6" s="156">
        <v>0</v>
      </c>
      <c r="U6" s="156">
        <v>2</v>
      </c>
    </row>
    <row r="7" spans="1:21">
      <c r="A7" s="14"/>
      <c r="B7" s="14" t="s">
        <v>319</v>
      </c>
      <c r="C7" s="156">
        <v>0</v>
      </c>
      <c r="D7" s="156">
        <v>0</v>
      </c>
      <c r="E7" s="156">
        <v>0</v>
      </c>
      <c r="F7" s="156">
        <v>0</v>
      </c>
      <c r="G7" s="156">
        <v>0</v>
      </c>
      <c r="H7" s="156">
        <v>0</v>
      </c>
      <c r="I7" s="156">
        <v>0</v>
      </c>
      <c r="J7" s="156">
        <v>0</v>
      </c>
      <c r="K7" s="156">
        <v>0</v>
      </c>
      <c r="L7" s="156">
        <v>0</v>
      </c>
      <c r="M7" s="156">
        <v>1</v>
      </c>
      <c r="N7" s="156">
        <v>0</v>
      </c>
      <c r="O7" s="156">
        <v>0</v>
      </c>
      <c r="P7" s="156">
        <v>1</v>
      </c>
      <c r="Q7" s="156">
        <v>0</v>
      </c>
      <c r="R7" s="156">
        <v>0</v>
      </c>
      <c r="S7" s="156">
        <v>0</v>
      </c>
      <c r="T7" s="156">
        <v>0</v>
      </c>
      <c r="U7" s="156">
        <v>2</v>
      </c>
    </row>
    <row r="8" spans="1:21">
      <c r="A8" s="14" t="s">
        <v>643</v>
      </c>
      <c r="B8" s="14" t="s">
        <v>349</v>
      </c>
      <c r="C8" s="156">
        <v>0</v>
      </c>
      <c r="D8" s="156">
        <v>0</v>
      </c>
      <c r="E8" s="156">
        <v>0</v>
      </c>
      <c r="F8" s="156">
        <v>0</v>
      </c>
      <c r="G8" s="156">
        <v>0</v>
      </c>
      <c r="H8" s="156">
        <v>0</v>
      </c>
      <c r="I8" s="156">
        <v>0</v>
      </c>
      <c r="J8" s="156">
        <v>0</v>
      </c>
      <c r="K8" s="156">
        <v>0</v>
      </c>
      <c r="L8" s="156">
        <v>0</v>
      </c>
      <c r="M8" s="156">
        <v>0</v>
      </c>
      <c r="N8" s="156">
        <v>0</v>
      </c>
      <c r="O8" s="156">
        <v>1</v>
      </c>
      <c r="P8" s="156">
        <v>0</v>
      </c>
      <c r="Q8" s="156">
        <v>0</v>
      </c>
      <c r="R8" s="156">
        <v>0</v>
      </c>
      <c r="S8" s="156">
        <v>0</v>
      </c>
      <c r="T8" s="156">
        <v>0</v>
      </c>
      <c r="U8" s="156">
        <v>1</v>
      </c>
    </row>
    <row r="9" spans="1:21">
      <c r="A9" s="14"/>
      <c r="B9" s="14" t="s">
        <v>318</v>
      </c>
      <c r="C9" s="156">
        <v>0</v>
      </c>
      <c r="D9" s="156">
        <v>0</v>
      </c>
      <c r="E9" s="156">
        <v>0</v>
      </c>
      <c r="F9" s="156">
        <v>0</v>
      </c>
      <c r="G9" s="156">
        <v>0</v>
      </c>
      <c r="H9" s="156">
        <v>0</v>
      </c>
      <c r="I9" s="156">
        <v>0</v>
      </c>
      <c r="J9" s="156">
        <v>0</v>
      </c>
      <c r="K9" s="156">
        <v>0</v>
      </c>
      <c r="L9" s="156">
        <v>0</v>
      </c>
      <c r="M9" s="156">
        <v>0</v>
      </c>
      <c r="N9" s="156">
        <v>0</v>
      </c>
      <c r="O9" s="156">
        <v>1</v>
      </c>
      <c r="P9" s="156">
        <v>0</v>
      </c>
      <c r="Q9" s="156">
        <v>0</v>
      </c>
      <c r="R9" s="156">
        <v>0</v>
      </c>
      <c r="S9" s="156">
        <v>0</v>
      </c>
      <c r="T9" s="156">
        <v>0</v>
      </c>
      <c r="U9" s="156">
        <v>1</v>
      </c>
    </row>
    <row r="10" spans="1:21">
      <c r="A10" s="14" t="s">
        <v>644</v>
      </c>
      <c r="B10" s="14" t="s">
        <v>349</v>
      </c>
      <c r="C10" s="156">
        <v>0</v>
      </c>
      <c r="D10" s="156">
        <v>0</v>
      </c>
      <c r="E10" s="156">
        <v>0</v>
      </c>
      <c r="F10" s="156">
        <v>0</v>
      </c>
      <c r="G10" s="156">
        <v>1</v>
      </c>
      <c r="H10" s="156">
        <v>0</v>
      </c>
      <c r="I10" s="156">
        <v>0</v>
      </c>
      <c r="J10" s="156">
        <v>1</v>
      </c>
      <c r="K10" s="156">
        <v>0</v>
      </c>
      <c r="L10" s="156">
        <v>0</v>
      </c>
      <c r="M10" s="156">
        <v>0</v>
      </c>
      <c r="N10" s="156">
        <v>0</v>
      </c>
      <c r="O10" s="156">
        <v>0</v>
      </c>
      <c r="P10" s="156">
        <v>0</v>
      </c>
      <c r="Q10" s="156">
        <v>1</v>
      </c>
      <c r="R10" s="156">
        <v>0</v>
      </c>
      <c r="S10" s="156">
        <v>0</v>
      </c>
      <c r="T10" s="156">
        <v>0</v>
      </c>
      <c r="U10" s="156">
        <v>3</v>
      </c>
    </row>
    <row r="11" spans="1:21">
      <c r="A11" s="14"/>
      <c r="B11" s="14" t="s">
        <v>318</v>
      </c>
      <c r="C11" s="156">
        <v>0</v>
      </c>
      <c r="D11" s="156">
        <v>0</v>
      </c>
      <c r="E11" s="156">
        <v>0</v>
      </c>
      <c r="F11" s="156">
        <v>0</v>
      </c>
      <c r="G11" s="156">
        <v>0</v>
      </c>
      <c r="H11" s="156">
        <v>0</v>
      </c>
      <c r="I11" s="156">
        <v>0</v>
      </c>
      <c r="J11" s="156">
        <v>1</v>
      </c>
      <c r="K11" s="156">
        <v>0</v>
      </c>
      <c r="L11" s="156">
        <v>0</v>
      </c>
      <c r="M11" s="156">
        <v>0</v>
      </c>
      <c r="N11" s="156">
        <v>0</v>
      </c>
      <c r="O11" s="156">
        <v>0</v>
      </c>
      <c r="P11" s="156">
        <v>0</v>
      </c>
      <c r="Q11" s="156">
        <v>1</v>
      </c>
      <c r="R11" s="156">
        <v>0</v>
      </c>
      <c r="S11" s="156">
        <v>0</v>
      </c>
      <c r="T11" s="156">
        <v>0</v>
      </c>
      <c r="U11" s="156">
        <v>2</v>
      </c>
    </row>
    <row r="12" spans="1:21">
      <c r="A12" s="14"/>
      <c r="B12" s="14" t="s">
        <v>319</v>
      </c>
      <c r="C12" s="156">
        <v>0</v>
      </c>
      <c r="D12" s="156">
        <v>0</v>
      </c>
      <c r="E12" s="156">
        <v>0</v>
      </c>
      <c r="F12" s="156">
        <v>0</v>
      </c>
      <c r="G12" s="156">
        <v>1</v>
      </c>
      <c r="H12" s="156">
        <v>0</v>
      </c>
      <c r="I12" s="156">
        <v>0</v>
      </c>
      <c r="J12" s="156">
        <v>0</v>
      </c>
      <c r="K12" s="156">
        <v>0</v>
      </c>
      <c r="L12" s="156">
        <v>0</v>
      </c>
      <c r="M12" s="156">
        <v>0</v>
      </c>
      <c r="N12" s="156">
        <v>0</v>
      </c>
      <c r="O12" s="156">
        <v>0</v>
      </c>
      <c r="P12" s="156">
        <v>0</v>
      </c>
      <c r="Q12" s="156">
        <v>0</v>
      </c>
      <c r="R12" s="156">
        <v>0</v>
      </c>
      <c r="S12" s="156">
        <v>0</v>
      </c>
      <c r="T12" s="156">
        <v>0</v>
      </c>
      <c r="U12" s="156">
        <v>1</v>
      </c>
    </row>
    <row r="13" spans="1:21">
      <c r="A13" s="14" t="s">
        <v>645</v>
      </c>
      <c r="B13" s="14" t="s">
        <v>349</v>
      </c>
      <c r="C13" s="156">
        <v>0</v>
      </c>
      <c r="D13" s="156">
        <v>0</v>
      </c>
      <c r="E13" s="156">
        <v>0</v>
      </c>
      <c r="F13" s="156">
        <v>0</v>
      </c>
      <c r="G13" s="156">
        <v>0</v>
      </c>
      <c r="H13" s="156">
        <v>0</v>
      </c>
      <c r="I13" s="156">
        <v>0</v>
      </c>
      <c r="J13" s="156">
        <v>0</v>
      </c>
      <c r="K13" s="156">
        <v>0</v>
      </c>
      <c r="L13" s="156">
        <v>0</v>
      </c>
      <c r="M13" s="156">
        <v>0</v>
      </c>
      <c r="N13" s="156">
        <v>0</v>
      </c>
      <c r="O13" s="156">
        <v>0</v>
      </c>
      <c r="P13" s="156">
        <v>0</v>
      </c>
      <c r="Q13" s="156">
        <v>1</v>
      </c>
      <c r="R13" s="156">
        <v>0</v>
      </c>
      <c r="S13" s="156">
        <v>0</v>
      </c>
      <c r="T13" s="156">
        <v>0</v>
      </c>
      <c r="U13" s="156">
        <v>1</v>
      </c>
    </row>
    <row r="14" spans="1:21">
      <c r="A14" s="14"/>
      <c r="B14" s="14" t="s">
        <v>318</v>
      </c>
      <c r="C14" s="156">
        <v>0</v>
      </c>
      <c r="D14" s="156">
        <v>0</v>
      </c>
      <c r="E14" s="156">
        <v>0</v>
      </c>
      <c r="F14" s="156">
        <v>0</v>
      </c>
      <c r="G14" s="156">
        <v>0</v>
      </c>
      <c r="H14" s="156">
        <v>0</v>
      </c>
      <c r="I14" s="156">
        <v>0</v>
      </c>
      <c r="J14" s="156">
        <v>0</v>
      </c>
      <c r="K14" s="156">
        <v>0</v>
      </c>
      <c r="L14" s="156">
        <v>0</v>
      </c>
      <c r="M14" s="156">
        <v>0</v>
      </c>
      <c r="N14" s="156">
        <v>0</v>
      </c>
      <c r="O14" s="156">
        <v>0</v>
      </c>
      <c r="P14" s="156">
        <v>0</v>
      </c>
      <c r="Q14" s="156">
        <v>1</v>
      </c>
      <c r="R14" s="156">
        <v>0</v>
      </c>
      <c r="S14" s="156">
        <v>0</v>
      </c>
      <c r="T14" s="156">
        <v>0</v>
      </c>
      <c r="U14" s="156">
        <v>1</v>
      </c>
    </row>
    <row r="15" spans="1:21">
      <c r="A15" s="14" t="s">
        <v>646</v>
      </c>
      <c r="B15" s="14" t="s">
        <v>349</v>
      </c>
      <c r="C15" s="156">
        <v>0</v>
      </c>
      <c r="D15" s="156">
        <v>0</v>
      </c>
      <c r="E15" s="156">
        <v>0</v>
      </c>
      <c r="F15" s="156">
        <v>0</v>
      </c>
      <c r="G15" s="156">
        <v>0</v>
      </c>
      <c r="H15" s="156">
        <v>0</v>
      </c>
      <c r="I15" s="156">
        <v>0</v>
      </c>
      <c r="J15" s="156">
        <v>0</v>
      </c>
      <c r="K15" s="156">
        <v>0</v>
      </c>
      <c r="L15" s="156">
        <v>0</v>
      </c>
      <c r="M15" s="156">
        <v>0</v>
      </c>
      <c r="N15" s="156">
        <v>1</v>
      </c>
      <c r="O15" s="156">
        <v>1</v>
      </c>
      <c r="P15" s="156">
        <v>0</v>
      </c>
      <c r="Q15" s="156">
        <v>0</v>
      </c>
      <c r="R15" s="156">
        <v>0</v>
      </c>
      <c r="S15" s="156">
        <v>0</v>
      </c>
      <c r="T15" s="156">
        <v>0</v>
      </c>
      <c r="U15" s="156">
        <v>2</v>
      </c>
    </row>
    <row r="16" spans="1:21">
      <c r="A16" s="14"/>
      <c r="B16" s="14" t="s">
        <v>319</v>
      </c>
      <c r="C16" s="156">
        <v>0</v>
      </c>
      <c r="D16" s="156">
        <v>0</v>
      </c>
      <c r="E16" s="156">
        <v>0</v>
      </c>
      <c r="F16" s="156">
        <v>0</v>
      </c>
      <c r="G16" s="156">
        <v>0</v>
      </c>
      <c r="H16" s="156">
        <v>0</v>
      </c>
      <c r="I16" s="156">
        <v>0</v>
      </c>
      <c r="J16" s="156">
        <v>0</v>
      </c>
      <c r="K16" s="156">
        <v>0</v>
      </c>
      <c r="L16" s="156">
        <v>0</v>
      </c>
      <c r="M16" s="156">
        <v>0</v>
      </c>
      <c r="N16" s="156">
        <v>1</v>
      </c>
      <c r="O16" s="156">
        <v>1</v>
      </c>
      <c r="P16" s="156">
        <v>0</v>
      </c>
      <c r="Q16" s="156">
        <v>0</v>
      </c>
      <c r="R16" s="156">
        <v>0</v>
      </c>
      <c r="S16" s="156">
        <v>0</v>
      </c>
      <c r="T16" s="156">
        <v>0</v>
      </c>
      <c r="U16" s="156">
        <v>2</v>
      </c>
    </row>
    <row r="17" spans="1:21">
      <c r="A17" s="14" t="s">
        <v>647</v>
      </c>
      <c r="B17" s="14" t="s">
        <v>349</v>
      </c>
      <c r="C17" s="156">
        <v>0</v>
      </c>
      <c r="D17" s="156">
        <v>0</v>
      </c>
      <c r="E17" s="156">
        <v>0</v>
      </c>
      <c r="F17" s="156">
        <v>0</v>
      </c>
      <c r="G17" s="156">
        <v>0</v>
      </c>
      <c r="H17" s="156">
        <v>0</v>
      </c>
      <c r="I17" s="156">
        <v>0</v>
      </c>
      <c r="J17" s="156">
        <v>0</v>
      </c>
      <c r="K17" s="156">
        <v>0</v>
      </c>
      <c r="L17" s="156">
        <v>0</v>
      </c>
      <c r="M17" s="156">
        <v>1</v>
      </c>
      <c r="N17" s="156">
        <v>0</v>
      </c>
      <c r="O17" s="156">
        <v>0</v>
      </c>
      <c r="P17" s="156">
        <v>0</v>
      </c>
      <c r="Q17" s="156">
        <v>0</v>
      </c>
      <c r="R17" s="156">
        <v>0</v>
      </c>
      <c r="S17" s="156">
        <v>0</v>
      </c>
      <c r="T17" s="156">
        <v>0</v>
      </c>
      <c r="U17" s="156">
        <v>1</v>
      </c>
    </row>
    <row r="18" spans="1:21">
      <c r="A18" s="14"/>
      <c r="B18" s="14" t="s">
        <v>318</v>
      </c>
      <c r="C18" s="156">
        <v>0</v>
      </c>
      <c r="D18" s="156">
        <v>0</v>
      </c>
      <c r="E18" s="156">
        <v>0</v>
      </c>
      <c r="F18" s="156">
        <v>0</v>
      </c>
      <c r="G18" s="156">
        <v>0</v>
      </c>
      <c r="H18" s="156">
        <v>0</v>
      </c>
      <c r="I18" s="156">
        <v>0</v>
      </c>
      <c r="J18" s="156">
        <v>0</v>
      </c>
      <c r="K18" s="156">
        <v>0</v>
      </c>
      <c r="L18" s="156">
        <v>0</v>
      </c>
      <c r="M18" s="156">
        <v>1</v>
      </c>
      <c r="N18" s="156">
        <v>0</v>
      </c>
      <c r="O18" s="156">
        <v>0</v>
      </c>
      <c r="P18" s="156">
        <v>0</v>
      </c>
      <c r="Q18" s="156">
        <v>0</v>
      </c>
      <c r="R18" s="156">
        <v>0</v>
      </c>
      <c r="S18" s="156">
        <v>0</v>
      </c>
      <c r="T18" s="156">
        <v>0</v>
      </c>
      <c r="U18" s="156">
        <v>1</v>
      </c>
    </row>
    <row r="19" spans="1:21">
      <c r="A19" s="14" t="s">
        <v>648</v>
      </c>
      <c r="B19" s="14" t="s">
        <v>349</v>
      </c>
      <c r="C19" s="156">
        <v>0</v>
      </c>
      <c r="D19" s="156">
        <v>0</v>
      </c>
      <c r="E19" s="156">
        <v>0</v>
      </c>
      <c r="F19" s="156">
        <v>0</v>
      </c>
      <c r="G19" s="156">
        <v>0</v>
      </c>
      <c r="H19" s="156">
        <v>0</v>
      </c>
      <c r="I19" s="156">
        <v>0</v>
      </c>
      <c r="J19" s="156">
        <v>0</v>
      </c>
      <c r="K19" s="156">
        <v>1</v>
      </c>
      <c r="L19" s="156">
        <v>1</v>
      </c>
      <c r="M19" s="156">
        <v>0</v>
      </c>
      <c r="N19" s="156">
        <v>3</v>
      </c>
      <c r="O19" s="156">
        <v>0</v>
      </c>
      <c r="P19" s="156">
        <v>1</v>
      </c>
      <c r="Q19" s="156">
        <v>0</v>
      </c>
      <c r="R19" s="156">
        <v>0</v>
      </c>
      <c r="S19" s="156">
        <v>0</v>
      </c>
      <c r="T19" s="156">
        <v>0</v>
      </c>
      <c r="U19" s="156">
        <v>6</v>
      </c>
    </row>
    <row r="20" spans="1:21">
      <c r="A20" s="14"/>
      <c r="B20" s="14" t="s">
        <v>318</v>
      </c>
      <c r="C20" s="156">
        <v>0</v>
      </c>
      <c r="D20" s="156">
        <v>0</v>
      </c>
      <c r="E20" s="156">
        <v>0</v>
      </c>
      <c r="F20" s="156">
        <v>0</v>
      </c>
      <c r="G20" s="156">
        <v>0</v>
      </c>
      <c r="H20" s="156">
        <v>0</v>
      </c>
      <c r="I20" s="156">
        <v>0</v>
      </c>
      <c r="J20" s="156">
        <v>0</v>
      </c>
      <c r="K20" s="156">
        <v>0</v>
      </c>
      <c r="L20" s="156">
        <v>1</v>
      </c>
      <c r="M20" s="156">
        <v>0</v>
      </c>
      <c r="N20" s="156">
        <v>2</v>
      </c>
      <c r="O20" s="156">
        <v>0</v>
      </c>
      <c r="P20" s="156">
        <v>1</v>
      </c>
      <c r="Q20" s="156">
        <v>0</v>
      </c>
      <c r="R20" s="156">
        <v>0</v>
      </c>
      <c r="S20" s="156">
        <v>0</v>
      </c>
      <c r="T20" s="156">
        <v>0</v>
      </c>
      <c r="U20" s="156">
        <v>4</v>
      </c>
    </row>
    <row r="21" spans="1:21">
      <c r="A21" s="14"/>
      <c r="B21" s="14" t="s">
        <v>319</v>
      </c>
      <c r="C21" s="156">
        <v>0</v>
      </c>
      <c r="D21" s="156">
        <v>0</v>
      </c>
      <c r="E21" s="156">
        <v>0</v>
      </c>
      <c r="F21" s="156">
        <v>0</v>
      </c>
      <c r="G21" s="156">
        <v>0</v>
      </c>
      <c r="H21" s="156">
        <v>0</v>
      </c>
      <c r="I21" s="156">
        <v>0</v>
      </c>
      <c r="J21" s="156">
        <v>0</v>
      </c>
      <c r="K21" s="156">
        <v>1</v>
      </c>
      <c r="L21" s="156">
        <v>0</v>
      </c>
      <c r="M21" s="156">
        <v>0</v>
      </c>
      <c r="N21" s="156">
        <v>1</v>
      </c>
      <c r="O21" s="156">
        <v>0</v>
      </c>
      <c r="P21" s="156">
        <v>0</v>
      </c>
      <c r="Q21" s="156">
        <v>0</v>
      </c>
      <c r="R21" s="156">
        <v>0</v>
      </c>
      <c r="S21" s="156">
        <v>0</v>
      </c>
      <c r="T21" s="156">
        <v>0</v>
      </c>
      <c r="U21" s="156">
        <v>2</v>
      </c>
    </row>
    <row r="22" spans="1:21">
      <c r="A22" s="14" t="s">
        <v>652</v>
      </c>
      <c r="B22" s="14" t="s">
        <v>349</v>
      </c>
      <c r="C22" s="156">
        <v>0</v>
      </c>
      <c r="D22" s="156">
        <v>0</v>
      </c>
      <c r="E22" s="156">
        <v>0</v>
      </c>
      <c r="F22" s="156">
        <v>0</v>
      </c>
      <c r="G22" s="156">
        <v>0</v>
      </c>
      <c r="H22" s="156">
        <v>0</v>
      </c>
      <c r="I22" s="156">
        <v>0</v>
      </c>
      <c r="J22" s="156">
        <v>0</v>
      </c>
      <c r="K22" s="156">
        <v>1</v>
      </c>
      <c r="L22" s="156">
        <v>0</v>
      </c>
      <c r="M22" s="156">
        <v>0</v>
      </c>
      <c r="N22" s="156">
        <v>0</v>
      </c>
      <c r="O22" s="156">
        <v>3</v>
      </c>
      <c r="P22" s="156">
        <v>1</v>
      </c>
      <c r="Q22" s="156">
        <v>0</v>
      </c>
      <c r="R22" s="156">
        <v>1</v>
      </c>
      <c r="S22" s="156">
        <v>0</v>
      </c>
      <c r="T22" s="156">
        <v>1</v>
      </c>
      <c r="U22" s="156">
        <v>7</v>
      </c>
    </row>
    <row r="23" spans="1:21">
      <c r="A23" s="14"/>
      <c r="B23" s="14" t="s">
        <v>318</v>
      </c>
      <c r="C23" s="156">
        <v>0</v>
      </c>
      <c r="D23" s="156">
        <v>0</v>
      </c>
      <c r="E23" s="156">
        <v>0</v>
      </c>
      <c r="F23" s="156">
        <v>0</v>
      </c>
      <c r="G23" s="156">
        <v>0</v>
      </c>
      <c r="H23" s="156">
        <v>0</v>
      </c>
      <c r="I23" s="156">
        <v>0</v>
      </c>
      <c r="J23" s="156">
        <v>0</v>
      </c>
      <c r="K23" s="156">
        <v>1</v>
      </c>
      <c r="L23" s="156">
        <v>0</v>
      </c>
      <c r="M23" s="156">
        <v>0</v>
      </c>
      <c r="N23" s="156">
        <v>0</v>
      </c>
      <c r="O23" s="156">
        <v>3</v>
      </c>
      <c r="P23" s="156">
        <v>0</v>
      </c>
      <c r="Q23" s="156">
        <v>0</v>
      </c>
      <c r="R23" s="156">
        <v>0</v>
      </c>
      <c r="S23" s="156">
        <v>0</v>
      </c>
      <c r="T23" s="156">
        <v>1</v>
      </c>
      <c r="U23" s="156">
        <v>5</v>
      </c>
    </row>
    <row r="24" spans="1:21">
      <c r="A24" s="14"/>
      <c r="B24" s="14" t="s">
        <v>319</v>
      </c>
      <c r="C24" s="156">
        <v>0</v>
      </c>
      <c r="D24" s="156">
        <v>0</v>
      </c>
      <c r="E24" s="156">
        <v>0</v>
      </c>
      <c r="F24" s="156">
        <v>0</v>
      </c>
      <c r="G24" s="156">
        <v>0</v>
      </c>
      <c r="H24" s="156">
        <v>0</v>
      </c>
      <c r="I24" s="156">
        <v>0</v>
      </c>
      <c r="J24" s="156">
        <v>0</v>
      </c>
      <c r="K24" s="156">
        <v>0</v>
      </c>
      <c r="L24" s="156">
        <v>0</v>
      </c>
      <c r="M24" s="156">
        <v>0</v>
      </c>
      <c r="N24" s="156">
        <v>0</v>
      </c>
      <c r="O24" s="156">
        <v>0</v>
      </c>
      <c r="P24" s="156">
        <v>1</v>
      </c>
      <c r="Q24" s="156">
        <v>0</v>
      </c>
      <c r="R24" s="156">
        <v>1</v>
      </c>
      <c r="S24" s="156">
        <v>0</v>
      </c>
      <c r="T24" s="156">
        <v>0</v>
      </c>
      <c r="U24" s="156">
        <v>2</v>
      </c>
    </row>
    <row r="25" spans="1:21">
      <c r="A25" s="14" t="s">
        <v>653</v>
      </c>
      <c r="B25" s="14" t="s">
        <v>349</v>
      </c>
      <c r="C25" s="156">
        <v>0</v>
      </c>
      <c r="D25" s="156">
        <v>0</v>
      </c>
      <c r="E25" s="156">
        <v>0</v>
      </c>
      <c r="F25" s="156">
        <v>0</v>
      </c>
      <c r="G25" s="156">
        <v>0</v>
      </c>
      <c r="H25" s="156">
        <v>0</v>
      </c>
      <c r="I25" s="156">
        <v>1</v>
      </c>
      <c r="J25" s="156">
        <v>2</v>
      </c>
      <c r="K25" s="156">
        <v>3</v>
      </c>
      <c r="L25" s="156">
        <v>2</v>
      </c>
      <c r="M25" s="156">
        <v>5</v>
      </c>
      <c r="N25" s="156">
        <v>3</v>
      </c>
      <c r="O25" s="156">
        <v>2</v>
      </c>
      <c r="P25" s="156">
        <v>3</v>
      </c>
      <c r="Q25" s="156">
        <v>5</v>
      </c>
      <c r="R25" s="156">
        <v>2</v>
      </c>
      <c r="S25" s="156">
        <v>4</v>
      </c>
      <c r="T25" s="156">
        <v>1</v>
      </c>
      <c r="U25" s="156">
        <v>33</v>
      </c>
    </row>
    <row r="26" spans="1:21">
      <c r="A26" s="14"/>
      <c r="B26" s="14" t="s">
        <v>318</v>
      </c>
      <c r="C26" s="156">
        <v>0</v>
      </c>
      <c r="D26" s="156">
        <v>0</v>
      </c>
      <c r="E26" s="156">
        <v>0</v>
      </c>
      <c r="F26" s="156">
        <v>0</v>
      </c>
      <c r="G26" s="156">
        <v>0</v>
      </c>
      <c r="H26" s="156">
        <v>0</v>
      </c>
      <c r="I26" s="156">
        <v>1</v>
      </c>
      <c r="J26" s="156">
        <v>1</v>
      </c>
      <c r="K26" s="156">
        <v>3</v>
      </c>
      <c r="L26" s="156">
        <v>1</v>
      </c>
      <c r="M26" s="156">
        <v>2</v>
      </c>
      <c r="N26" s="156">
        <v>1</v>
      </c>
      <c r="O26" s="156">
        <v>1</v>
      </c>
      <c r="P26" s="156">
        <v>2</v>
      </c>
      <c r="Q26" s="156">
        <v>3</v>
      </c>
      <c r="R26" s="156">
        <v>2</v>
      </c>
      <c r="S26" s="156">
        <v>2</v>
      </c>
      <c r="T26" s="156">
        <v>1</v>
      </c>
      <c r="U26" s="156">
        <v>20</v>
      </c>
    </row>
    <row r="27" spans="1:21">
      <c r="A27" s="14"/>
      <c r="B27" s="14" t="s">
        <v>319</v>
      </c>
      <c r="C27" s="156">
        <v>0</v>
      </c>
      <c r="D27" s="156">
        <v>0</v>
      </c>
      <c r="E27" s="156">
        <v>0</v>
      </c>
      <c r="F27" s="156">
        <v>0</v>
      </c>
      <c r="G27" s="156">
        <v>0</v>
      </c>
      <c r="H27" s="156">
        <v>0</v>
      </c>
      <c r="I27" s="156">
        <v>0</v>
      </c>
      <c r="J27" s="156">
        <v>1</v>
      </c>
      <c r="K27" s="156">
        <v>0</v>
      </c>
      <c r="L27" s="156">
        <v>1</v>
      </c>
      <c r="M27" s="156">
        <v>3</v>
      </c>
      <c r="N27" s="156">
        <v>2</v>
      </c>
      <c r="O27" s="156">
        <v>1</v>
      </c>
      <c r="P27" s="156">
        <v>1</v>
      </c>
      <c r="Q27" s="156">
        <v>2</v>
      </c>
      <c r="R27" s="156">
        <v>0</v>
      </c>
      <c r="S27" s="156">
        <v>2</v>
      </c>
      <c r="T27" s="156">
        <v>0</v>
      </c>
      <c r="U27" s="156">
        <v>13</v>
      </c>
    </row>
    <row r="28" spans="1:21">
      <c r="A28" s="14" t="s">
        <v>654</v>
      </c>
      <c r="B28" s="14" t="s">
        <v>349</v>
      </c>
      <c r="C28" s="156">
        <v>0</v>
      </c>
      <c r="D28" s="156">
        <v>0</v>
      </c>
      <c r="E28" s="156">
        <v>0</v>
      </c>
      <c r="F28" s="156">
        <v>0</v>
      </c>
      <c r="G28" s="156">
        <v>0</v>
      </c>
      <c r="H28" s="156">
        <v>0</v>
      </c>
      <c r="I28" s="156">
        <v>0</v>
      </c>
      <c r="J28" s="156">
        <v>0</v>
      </c>
      <c r="K28" s="156">
        <v>1</v>
      </c>
      <c r="L28" s="156">
        <v>2</v>
      </c>
      <c r="M28" s="156">
        <v>1</v>
      </c>
      <c r="N28" s="156">
        <v>2</v>
      </c>
      <c r="O28" s="156">
        <v>0</v>
      </c>
      <c r="P28" s="156">
        <v>0</v>
      </c>
      <c r="Q28" s="156">
        <v>1</v>
      </c>
      <c r="R28" s="156">
        <v>2</v>
      </c>
      <c r="S28" s="156">
        <v>0</v>
      </c>
      <c r="T28" s="156">
        <v>0</v>
      </c>
      <c r="U28" s="156">
        <v>9</v>
      </c>
    </row>
    <row r="29" spans="1:21">
      <c r="A29" s="14"/>
      <c r="B29" s="14" t="s">
        <v>318</v>
      </c>
      <c r="C29" s="156">
        <v>0</v>
      </c>
      <c r="D29" s="156">
        <v>0</v>
      </c>
      <c r="E29" s="156">
        <v>0</v>
      </c>
      <c r="F29" s="156">
        <v>0</v>
      </c>
      <c r="G29" s="156">
        <v>0</v>
      </c>
      <c r="H29" s="156">
        <v>0</v>
      </c>
      <c r="I29" s="156">
        <v>0</v>
      </c>
      <c r="J29" s="156">
        <v>0</v>
      </c>
      <c r="K29" s="156">
        <v>0</v>
      </c>
      <c r="L29" s="156">
        <v>0</v>
      </c>
      <c r="M29" s="156">
        <v>1</v>
      </c>
      <c r="N29" s="156">
        <v>2</v>
      </c>
      <c r="O29" s="156">
        <v>0</v>
      </c>
      <c r="P29" s="156">
        <v>0</v>
      </c>
      <c r="Q29" s="156">
        <v>0</v>
      </c>
      <c r="R29" s="156">
        <v>2</v>
      </c>
      <c r="S29" s="156">
        <v>0</v>
      </c>
      <c r="T29" s="156">
        <v>0</v>
      </c>
      <c r="U29" s="156">
        <v>5</v>
      </c>
    </row>
    <row r="30" spans="1:21">
      <c r="A30" s="14"/>
      <c r="B30" s="14" t="s">
        <v>319</v>
      </c>
      <c r="C30" s="156">
        <v>0</v>
      </c>
      <c r="D30" s="156">
        <v>0</v>
      </c>
      <c r="E30" s="156">
        <v>0</v>
      </c>
      <c r="F30" s="156">
        <v>0</v>
      </c>
      <c r="G30" s="156">
        <v>0</v>
      </c>
      <c r="H30" s="156">
        <v>0</v>
      </c>
      <c r="I30" s="156">
        <v>0</v>
      </c>
      <c r="J30" s="156">
        <v>0</v>
      </c>
      <c r="K30" s="156">
        <v>1</v>
      </c>
      <c r="L30" s="156">
        <v>2</v>
      </c>
      <c r="M30" s="156">
        <v>0</v>
      </c>
      <c r="N30" s="156">
        <v>0</v>
      </c>
      <c r="O30" s="156">
        <v>0</v>
      </c>
      <c r="P30" s="156">
        <v>0</v>
      </c>
      <c r="Q30" s="156">
        <v>1</v>
      </c>
      <c r="R30" s="156">
        <v>0</v>
      </c>
      <c r="S30" s="156">
        <v>0</v>
      </c>
      <c r="T30" s="156">
        <v>0</v>
      </c>
      <c r="U30" s="156">
        <v>4</v>
      </c>
    </row>
    <row r="31" spans="1:21">
      <c r="A31" s="14" t="s">
        <v>655</v>
      </c>
      <c r="B31" s="14" t="s">
        <v>349</v>
      </c>
      <c r="C31" s="156">
        <v>0</v>
      </c>
      <c r="D31" s="156">
        <v>0</v>
      </c>
      <c r="E31" s="156">
        <v>0</v>
      </c>
      <c r="F31" s="156">
        <v>1</v>
      </c>
      <c r="G31" s="156">
        <v>0</v>
      </c>
      <c r="H31" s="156">
        <v>0</v>
      </c>
      <c r="I31" s="156">
        <v>2</v>
      </c>
      <c r="J31" s="156">
        <v>0</v>
      </c>
      <c r="K31" s="156">
        <v>2</v>
      </c>
      <c r="L31" s="156">
        <v>1</v>
      </c>
      <c r="M31" s="156">
        <v>5</v>
      </c>
      <c r="N31" s="156">
        <v>9</v>
      </c>
      <c r="O31" s="156">
        <v>2</v>
      </c>
      <c r="P31" s="156">
        <v>5</v>
      </c>
      <c r="Q31" s="156">
        <v>6</v>
      </c>
      <c r="R31" s="156">
        <v>4</v>
      </c>
      <c r="S31" s="156">
        <v>5</v>
      </c>
      <c r="T31" s="156">
        <v>1</v>
      </c>
      <c r="U31" s="156">
        <v>43</v>
      </c>
    </row>
    <row r="32" spans="1:21">
      <c r="A32" s="14"/>
      <c r="B32" s="14" t="s">
        <v>318</v>
      </c>
      <c r="C32" s="156">
        <v>0</v>
      </c>
      <c r="D32" s="156">
        <v>0</v>
      </c>
      <c r="E32" s="156">
        <v>0</v>
      </c>
      <c r="F32" s="156">
        <v>1</v>
      </c>
      <c r="G32" s="156">
        <v>0</v>
      </c>
      <c r="H32" s="156">
        <v>0</v>
      </c>
      <c r="I32" s="156">
        <v>2</v>
      </c>
      <c r="J32" s="156">
        <v>0</v>
      </c>
      <c r="K32" s="156">
        <v>0</v>
      </c>
      <c r="L32" s="156">
        <v>0</v>
      </c>
      <c r="M32" s="156">
        <v>2</v>
      </c>
      <c r="N32" s="156">
        <v>2</v>
      </c>
      <c r="O32" s="156">
        <v>2</v>
      </c>
      <c r="P32" s="156">
        <v>2</v>
      </c>
      <c r="Q32" s="156">
        <v>3</v>
      </c>
      <c r="R32" s="156">
        <v>3</v>
      </c>
      <c r="S32" s="156">
        <v>1</v>
      </c>
      <c r="T32" s="156">
        <v>1</v>
      </c>
      <c r="U32" s="156">
        <v>19</v>
      </c>
    </row>
    <row r="33" spans="1:21">
      <c r="A33" s="14"/>
      <c r="B33" s="14" t="s">
        <v>319</v>
      </c>
      <c r="C33" s="156">
        <v>0</v>
      </c>
      <c r="D33" s="156">
        <v>0</v>
      </c>
      <c r="E33" s="156">
        <v>0</v>
      </c>
      <c r="F33" s="156">
        <v>0</v>
      </c>
      <c r="G33" s="156">
        <v>0</v>
      </c>
      <c r="H33" s="156">
        <v>0</v>
      </c>
      <c r="I33" s="156">
        <v>0</v>
      </c>
      <c r="J33" s="156">
        <v>0</v>
      </c>
      <c r="K33" s="156">
        <v>2</v>
      </c>
      <c r="L33" s="156">
        <v>1</v>
      </c>
      <c r="M33" s="156">
        <v>3</v>
      </c>
      <c r="N33" s="156">
        <v>7</v>
      </c>
      <c r="O33" s="156">
        <v>0</v>
      </c>
      <c r="P33" s="156">
        <v>3</v>
      </c>
      <c r="Q33" s="156">
        <v>3</v>
      </c>
      <c r="R33" s="156">
        <v>1</v>
      </c>
      <c r="S33" s="156">
        <v>4</v>
      </c>
      <c r="T33" s="156">
        <v>0</v>
      </c>
      <c r="U33" s="156">
        <v>24</v>
      </c>
    </row>
    <row r="34" spans="1:21">
      <c r="A34" s="14" t="s">
        <v>656</v>
      </c>
      <c r="B34" s="14" t="s">
        <v>349</v>
      </c>
      <c r="C34" s="156">
        <v>0</v>
      </c>
      <c r="D34" s="156">
        <v>0</v>
      </c>
      <c r="E34" s="156">
        <v>0</v>
      </c>
      <c r="F34" s="156">
        <v>0</v>
      </c>
      <c r="G34" s="156">
        <v>0</v>
      </c>
      <c r="H34" s="156">
        <v>0</v>
      </c>
      <c r="I34" s="156">
        <v>0</v>
      </c>
      <c r="J34" s="156">
        <v>0</v>
      </c>
      <c r="K34" s="156">
        <v>0</v>
      </c>
      <c r="L34" s="156">
        <v>0</v>
      </c>
      <c r="M34" s="156">
        <v>1</v>
      </c>
      <c r="N34" s="156">
        <v>2</v>
      </c>
      <c r="O34" s="156">
        <v>4</v>
      </c>
      <c r="P34" s="156">
        <v>1</v>
      </c>
      <c r="Q34" s="156">
        <v>1</v>
      </c>
      <c r="R34" s="156">
        <v>0</v>
      </c>
      <c r="S34" s="156">
        <v>0</v>
      </c>
      <c r="T34" s="156">
        <v>0</v>
      </c>
      <c r="U34" s="156">
        <v>9</v>
      </c>
    </row>
    <row r="35" spans="1:21">
      <c r="A35" s="14"/>
      <c r="B35" s="14" t="s">
        <v>318</v>
      </c>
      <c r="C35" s="156">
        <v>0</v>
      </c>
      <c r="D35" s="156">
        <v>0</v>
      </c>
      <c r="E35" s="156">
        <v>0</v>
      </c>
      <c r="F35" s="156">
        <v>0</v>
      </c>
      <c r="G35" s="156">
        <v>0</v>
      </c>
      <c r="H35" s="156">
        <v>0</v>
      </c>
      <c r="I35" s="156">
        <v>0</v>
      </c>
      <c r="J35" s="156">
        <v>0</v>
      </c>
      <c r="K35" s="156">
        <v>0</v>
      </c>
      <c r="L35" s="156">
        <v>0</v>
      </c>
      <c r="M35" s="156">
        <v>1</v>
      </c>
      <c r="N35" s="156">
        <v>1</v>
      </c>
      <c r="O35" s="156">
        <v>3</v>
      </c>
      <c r="P35" s="156">
        <v>1</v>
      </c>
      <c r="Q35" s="156">
        <v>1</v>
      </c>
      <c r="R35" s="156">
        <v>0</v>
      </c>
      <c r="S35" s="156">
        <v>0</v>
      </c>
      <c r="T35" s="156">
        <v>0</v>
      </c>
      <c r="U35" s="156">
        <v>7</v>
      </c>
    </row>
    <row r="36" spans="1:21">
      <c r="A36" s="14"/>
      <c r="B36" s="14" t="s">
        <v>319</v>
      </c>
      <c r="C36" s="156">
        <v>0</v>
      </c>
      <c r="D36" s="156">
        <v>0</v>
      </c>
      <c r="E36" s="156">
        <v>0</v>
      </c>
      <c r="F36" s="156">
        <v>0</v>
      </c>
      <c r="G36" s="156">
        <v>0</v>
      </c>
      <c r="H36" s="156">
        <v>0</v>
      </c>
      <c r="I36" s="156">
        <v>0</v>
      </c>
      <c r="J36" s="156">
        <v>0</v>
      </c>
      <c r="K36" s="156">
        <v>0</v>
      </c>
      <c r="L36" s="156">
        <v>0</v>
      </c>
      <c r="M36" s="156">
        <v>0</v>
      </c>
      <c r="N36" s="156">
        <v>1</v>
      </c>
      <c r="O36" s="156">
        <v>1</v>
      </c>
      <c r="P36" s="156">
        <v>0</v>
      </c>
      <c r="Q36" s="156">
        <v>0</v>
      </c>
      <c r="R36" s="156">
        <v>0</v>
      </c>
      <c r="S36" s="156">
        <v>0</v>
      </c>
      <c r="T36" s="156">
        <v>0</v>
      </c>
      <c r="U36" s="156">
        <v>2</v>
      </c>
    </row>
    <row r="37" spans="1:21">
      <c r="A37" s="14" t="s">
        <v>657</v>
      </c>
      <c r="B37" s="14" t="s">
        <v>349</v>
      </c>
      <c r="C37" s="156">
        <v>0</v>
      </c>
      <c r="D37" s="156">
        <v>0</v>
      </c>
      <c r="E37" s="156">
        <v>0</v>
      </c>
      <c r="F37" s="156">
        <v>0</v>
      </c>
      <c r="G37" s="156">
        <v>0</v>
      </c>
      <c r="H37" s="156">
        <v>0</v>
      </c>
      <c r="I37" s="156">
        <v>0</v>
      </c>
      <c r="J37" s="156">
        <v>0</v>
      </c>
      <c r="K37" s="156">
        <v>3</v>
      </c>
      <c r="L37" s="156">
        <v>1</v>
      </c>
      <c r="M37" s="156">
        <v>5</v>
      </c>
      <c r="N37" s="156">
        <v>2</v>
      </c>
      <c r="O37" s="156">
        <v>2</v>
      </c>
      <c r="P37" s="156">
        <v>5</v>
      </c>
      <c r="Q37" s="156">
        <v>2</v>
      </c>
      <c r="R37" s="156">
        <v>0</v>
      </c>
      <c r="S37" s="156">
        <v>0</v>
      </c>
      <c r="T37" s="156">
        <v>0</v>
      </c>
      <c r="U37" s="156">
        <v>20</v>
      </c>
    </row>
    <row r="38" spans="1:21">
      <c r="A38" s="14"/>
      <c r="B38" s="14" t="s">
        <v>318</v>
      </c>
      <c r="C38" s="156">
        <v>0</v>
      </c>
      <c r="D38" s="156">
        <v>0</v>
      </c>
      <c r="E38" s="156">
        <v>0</v>
      </c>
      <c r="F38" s="156">
        <v>0</v>
      </c>
      <c r="G38" s="156">
        <v>0</v>
      </c>
      <c r="H38" s="156">
        <v>0</v>
      </c>
      <c r="I38" s="156">
        <v>0</v>
      </c>
      <c r="J38" s="156">
        <v>0</v>
      </c>
      <c r="K38" s="156">
        <v>2</v>
      </c>
      <c r="L38" s="156">
        <v>1</v>
      </c>
      <c r="M38" s="156">
        <v>4</v>
      </c>
      <c r="N38" s="156">
        <v>2</v>
      </c>
      <c r="O38" s="156">
        <v>1</v>
      </c>
      <c r="P38" s="156">
        <v>3</v>
      </c>
      <c r="Q38" s="156">
        <v>1</v>
      </c>
      <c r="R38" s="156">
        <v>0</v>
      </c>
      <c r="S38" s="156">
        <v>0</v>
      </c>
      <c r="T38" s="156">
        <v>0</v>
      </c>
      <c r="U38" s="156">
        <v>14</v>
      </c>
    </row>
    <row r="39" spans="1:21">
      <c r="A39" s="14"/>
      <c r="B39" s="14" t="s">
        <v>319</v>
      </c>
      <c r="C39" s="156">
        <v>0</v>
      </c>
      <c r="D39" s="156">
        <v>0</v>
      </c>
      <c r="E39" s="156">
        <v>0</v>
      </c>
      <c r="F39" s="156">
        <v>0</v>
      </c>
      <c r="G39" s="156">
        <v>0</v>
      </c>
      <c r="H39" s="156">
        <v>0</v>
      </c>
      <c r="I39" s="156">
        <v>0</v>
      </c>
      <c r="J39" s="156">
        <v>0</v>
      </c>
      <c r="K39" s="156">
        <v>1</v>
      </c>
      <c r="L39" s="156">
        <v>0</v>
      </c>
      <c r="M39" s="156">
        <v>1</v>
      </c>
      <c r="N39" s="156">
        <v>0</v>
      </c>
      <c r="O39" s="156">
        <v>1</v>
      </c>
      <c r="P39" s="156">
        <v>2</v>
      </c>
      <c r="Q39" s="156">
        <v>1</v>
      </c>
      <c r="R39" s="156">
        <v>0</v>
      </c>
      <c r="S39" s="156">
        <v>0</v>
      </c>
      <c r="T39" s="156">
        <v>0</v>
      </c>
      <c r="U39" s="156">
        <v>6</v>
      </c>
    </row>
    <row r="40" spans="1:21">
      <c r="A40" s="14" t="s">
        <v>658</v>
      </c>
      <c r="B40" s="14" t="s">
        <v>349</v>
      </c>
      <c r="C40" s="156">
        <v>0</v>
      </c>
      <c r="D40" s="156">
        <v>0</v>
      </c>
      <c r="E40" s="156">
        <v>0</v>
      </c>
      <c r="F40" s="156">
        <v>0</v>
      </c>
      <c r="G40" s="156">
        <v>0</v>
      </c>
      <c r="H40" s="156">
        <v>0</v>
      </c>
      <c r="I40" s="156">
        <v>0</v>
      </c>
      <c r="J40" s="156">
        <v>0</v>
      </c>
      <c r="K40" s="156">
        <v>0</v>
      </c>
      <c r="L40" s="156">
        <v>0</v>
      </c>
      <c r="M40" s="156">
        <v>0</v>
      </c>
      <c r="N40" s="156">
        <v>0</v>
      </c>
      <c r="O40" s="156">
        <v>1</v>
      </c>
      <c r="P40" s="156">
        <v>1</v>
      </c>
      <c r="Q40" s="156">
        <v>1</v>
      </c>
      <c r="R40" s="156">
        <v>0</v>
      </c>
      <c r="S40" s="156">
        <v>1</v>
      </c>
      <c r="T40" s="156">
        <v>0</v>
      </c>
      <c r="U40" s="156">
        <v>4</v>
      </c>
    </row>
    <row r="41" spans="1:21">
      <c r="A41" s="14"/>
      <c r="B41" s="14" t="s">
        <v>318</v>
      </c>
      <c r="C41" s="156">
        <v>0</v>
      </c>
      <c r="D41" s="156">
        <v>0</v>
      </c>
      <c r="E41" s="156">
        <v>0</v>
      </c>
      <c r="F41" s="156">
        <v>0</v>
      </c>
      <c r="G41" s="156">
        <v>0</v>
      </c>
      <c r="H41" s="156">
        <v>0</v>
      </c>
      <c r="I41" s="156">
        <v>0</v>
      </c>
      <c r="J41" s="156">
        <v>0</v>
      </c>
      <c r="K41" s="156">
        <v>0</v>
      </c>
      <c r="L41" s="156">
        <v>0</v>
      </c>
      <c r="M41" s="156">
        <v>0</v>
      </c>
      <c r="N41" s="156">
        <v>0</v>
      </c>
      <c r="O41" s="156">
        <v>0</v>
      </c>
      <c r="P41" s="156">
        <v>0</v>
      </c>
      <c r="Q41" s="156">
        <v>0</v>
      </c>
      <c r="R41" s="156">
        <v>0</v>
      </c>
      <c r="S41" s="156">
        <v>1</v>
      </c>
      <c r="T41" s="156">
        <v>0</v>
      </c>
      <c r="U41" s="156">
        <v>1</v>
      </c>
    </row>
    <row r="42" spans="1:21">
      <c r="A42" s="14"/>
      <c r="B42" s="14" t="s">
        <v>319</v>
      </c>
      <c r="C42" s="156">
        <v>0</v>
      </c>
      <c r="D42" s="156">
        <v>0</v>
      </c>
      <c r="E42" s="156">
        <v>0</v>
      </c>
      <c r="F42" s="156">
        <v>0</v>
      </c>
      <c r="G42" s="156">
        <v>0</v>
      </c>
      <c r="H42" s="156">
        <v>0</v>
      </c>
      <c r="I42" s="156">
        <v>0</v>
      </c>
      <c r="J42" s="156">
        <v>0</v>
      </c>
      <c r="K42" s="156">
        <v>0</v>
      </c>
      <c r="L42" s="156">
        <v>0</v>
      </c>
      <c r="M42" s="156">
        <v>0</v>
      </c>
      <c r="N42" s="156">
        <v>0</v>
      </c>
      <c r="O42" s="156">
        <v>1</v>
      </c>
      <c r="P42" s="156">
        <v>1</v>
      </c>
      <c r="Q42" s="156">
        <v>1</v>
      </c>
      <c r="R42" s="156">
        <v>0</v>
      </c>
      <c r="S42" s="156">
        <v>0</v>
      </c>
      <c r="T42" s="156">
        <v>0</v>
      </c>
      <c r="U42" s="156">
        <v>3</v>
      </c>
    </row>
    <row r="43" spans="1:21">
      <c r="A43" s="14" t="s">
        <v>659</v>
      </c>
      <c r="B43" s="14" t="s">
        <v>349</v>
      </c>
      <c r="C43" s="156">
        <v>0</v>
      </c>
      <c r="D43" s="156">
        <v>0</v>
      </c>
      <c r="E43" s="156">
        <v>0</v>
      </c>
      <c r="F43" s="156">
        <v>0</v>
      </c>
      <c r="G43" s="156">
        <v>0</v>
      </c>
      <c r="H43" s="156">
        <v>1</v>
      </c>
      <c r="I43" s="156">
        <v>0</v>
      </c>
      <c r="J43" s="156">
        <v>1</v>
      </c>
      <c r="K43" s="156">
        <v>0</v>
      </c>
      <c r="L43" s="156">
        <v>2</v>
      </c>
      <c r="M43" s="156">
        <v>6</v>
      </c>
      <c r="N43" s="156">
        <v>5</v>
      </c>
      <c r="O43" s="156">
        <v>2</v>
      </c>
      <c r="P43" s="156">
        <v>13</v>
      </c>
      <c r="Q43" s="156">
        <v>4</v>
      </c>
      <c r="R43" s="156">
        <v>2</v>
      </c>
      <c r="S43" s="156">
        <v>0</v>
      </c>
      <c r="T43" s="156">
        <v>2</v>
      </c>
      <c r="U43" s="156">
        <v>38</v>
      </c>
    </row>
    <row r="44" spans="1:21">
      <c r="A44" s="14"/>
      <c r="B44" s="14" t="s">
        <v>318</v>
      </c>
      <c r="C44" s="156">
        <v>0</v>
      </c>
      <c r="D44" s="156">
        <v>0</v>
      </c>
      <c r="E44" s="156">
        <v>0</v>
      </c>
      <c r="F44" s="156">
        <v>0</v>
      </c>
      <c r="G44" s="156">
        <v>0</v>
      </c>
      <c r="H44" s="156">
        <v>1</v>
      </c>
      <c r="I44" s="156">
        <v>0</v>
      </c>
      <c r="J44" s="156">
        <v>0</v>
      </c>
      <c r="K44" s="156">
        <v>0</v>
      </c>
      <c r="L44" s="156">
        <v>2</v>
      </c>
      <c r="M44" s="156">
        <v>6</v>
      </c>
      <c r="N44" s="156">
        <v>3</v>
      </c>
      <c r="O44" s="156">
        <v>1</v>
      </c>
      <c r="P44" s="156">
        <v>9</v>
      </c>
      <c r="Q44" s="156">
        <v>2</v>
      </c>
      <c r="R44" s="156">
        <v>1</v>
      </c>
      <c r="S44" s="156">
        <v>0</v>
      </c>
      <c r="T44" s="156">
        <v>0</v>
      </c>
      <c r="U44" s="156">
        <v>25</v>
      </c>
    </row>
    <row r="45" spans="1:21">
      <c r="A45" s="14"/>
      <c r="B45" s="14" t="s">
        <v>319</v>
      </c>
      <c r="C45" s="156">
        <v>0</v>
      </c>
      <c r="D45" s="156">
        <v>0</v>
      </c>
      <c r="E45" s="156">
        <v>0</v>
      </c>
      <c r="F45" s="156">
        <v>0</v>
      </c>
      <c r="G45" s="156">
        <v>0</v>
      </c>
      <c r="H45" s="156">
        <v>0</v>
      </c>
      <c r="I45" s="156">
        <v>0</v>
      </c>
      <c r="J45" s="156">
        <v>1</v>
      </c>
      <c r="K45" s="156">
        <v>0</v>
      </c>
      <c r="L45" s="156">
        <v>0</v>
      </c>
      <c r="M45" s="156">
        <v>0</v>
      </c>
      <c r="N45" s="156">
        <v>2</v>
      </c>
      <c r="O45" s="156">
        <v>1</v>
      </c>
      <c r="P45" s="156">
        <v>4</v>
      </c>
      <c r="Q45" s="156">
        <v>2</v>
      </c>
      <c r="R45" s="156">
        <v>1</v>
      </c>
      <c r="S45" s="156">
        <v>0</v>
      </c>
      <c r="T45" s="156">
        <v>2</v>
      </c>
      <c r="U45" s="156">
        <v>13</v>
      </c>
    </row>
    <row r="46" spans="1:21">
      <c r="A46" s="14" t="s">
        <v>660</v>
      </c>
      <c r="B46" s="14" t="s">
        <v>349</v>
      </c>
      <c r="C46" s="156">
        <v>0</v>
      </c>
      <c r="D46" s="156">
        <v>0</v>
      </c>
      <c r="E46" s="156">
        <v>0</v>
      </c>
      <c r="F46" s="156">
        <v>0</v>
      </c>
      <c r="G46" s="156">
        <v>0</v>
      </c>
      <c r="H46" s="156">
        <v>0</v>
      </c>
      <c r="I46" s="156">
        <v>0</v>
      </c>
      <c r="J46" s="156">
        <v>0</v>
      </c>
      <c r="K46" s="156">
        <v>0</v>
      </c>
      <c r="L46" s="156">
        <v>0</v>
      </c>
      <c r="M46" s="156">
        <v>0</v>
      </c>
      <c r="N46" s="156">
        <v>1</v>
      </c>
      <c r="O46" s="156">
        <v>0</v>
      </c>
      <c r="P46" s="156">
        <v>0</v>
      </c>
      <c r="Q46" s="156">
        <v>0</v>
      </c>
      <c r="R46" s="156">
        <v>0</v>
      </c>
      <c r="S46" s="156">
        <v>0</v>
      </c>
      <c r="T46" s="156">
        <v>0</v>
      </c>
      <c r="U46" s="156">
        <v>1</v>
      </c>
    </row>
    <row r="47" spans="1:21">
      <c r="A47" s="14"/>
      <c r="B47" s="14" t="s">
        <v>319</v>
      </c>
      <c r="C47" s="156">
        <v>0</v>
      </c>
      <c r="D47" s="156">
        <v>0</v>
      </c>
      <c r="E47" s="156">
        <v>0</v>
      </c>
      <c r="F47" s="156">
        <v>0</v>
      </c>
      <c r="G47" s="156">
        <v>0</v>
      </c>
      <c r="H47" s="156">
        <v>0</v>
      </c>
      <c r="I47" s="156">
        <v>0</v>
      </c>
      <c r="J47" s="156">
        <v>0</v>
      </c>
      <c r="K47" s="156">
        <v>0</v>
      </c>
      <c r="L47" s="156">
        <v>0</v>
      </c>
      <c r="M47" s="156">
        <v>0</v>
      </c>
      <c r="N47" s="156">
        <v>1</v>
      </c>
      <c r="O47" s="156">
        <v>0</v>
      </c>
      <c r="P47" s="156">
        <v>0</v>
      </c>
      <c r="Q47" s="156">
        <v>0</v>
      </c>
      <c r="R47" s="156">
        <v>0</v>
      </c>
      <c r="S47" s="156">
        <v>0</v>
      </c>
      <c r="T47" s="156">
        <v>0</v>
      </c>
      <c r="U47" s="156">
        <v>1</v>
      </c>
    </row>
    <row r="48" spans="1:21">
      <c r="A48" s="14" t="s">
        <v>661</v>
      </c>
      <c r="B48" s="14" t="s">
        <v>349</v>
      </c>
      <c r="C48" s="156">
        <v>0</v>
      </c>
      <c r="D48" s="156">
        <v>0</v>
      </c>
      <c r="E48" s="156">
        <v>0</v>
      </c>
      <c r="F48" s="156">
        <v>0</v>
      </c>
      <c r="G48" s="156">
        <v>0</v>
      </c>
      <c r="H48" s="156">
        <v>0</v>
      </c>
      <c r="I48" s="156">
        <v>0</v>
      </c>
      <c r="J48" s="156">
        <v>0</v>
      </c>
      <c r="K48" s="156">
        <v>0</v>
      </c>
      <c r="L48" s="156">
        <v>0</v>
      </c>
      <c r="M48" s="156">
        <v>1</v>
      </c>
      <c r="N48" s="156">
        <v>1</v>
      </c>
      <c r="O48" s="156">
        <v>0</v>
      </c>
      <c r="P48" s="156">
        <v>0</v>
      </c>
      <c r="Q48" s="156">
        <v>0</v>
      </c>
      <c r="R48" s="156">
        <v>1</v>
      </c>
      <c r="S48" s="156">
        <v>1</v>
      </c>
      <c r="T48" s="156">
        <v>0</v>
      </c>
      <c r="U48" s="156">
        <v>4</v>
      </c>
    </row>
    <row r="49" spans="1:21">
      <c r="A49" s="14"/>
      <c r="B49" s="14" t="s">
        <v>318</v>
      </c>
      <c r="C49" s="156">
        <v>0</v>
      </c>
      <c r="D49" s="156">
        <v>0</v>
      </c>
      <c r="E49" s="156">
        <v>0</v>
      </c>
      <c r="F49" s="156">
        <v>0</v>
      </c>
      <c r="G49" s="156">
        <v>0</v>
      </c>
      <c r="H49" s="156">
        <v>0</v>
      </c>
      <c r="I49" s="156">
        <v>0</v>
      </c>
      <c r="J49" s="156">
        <v>0</v>
      </c>
      <c r="K49" s="156">
        <v>0</v>
      </c>
      <c r="L49" s="156">
        <v>0</v>
      </c>
      <c r="M49" s="156">
        <v>1</v>
      </c>
      <c r="N49" s="156">
        <v>1</v>
      </c>
      <c r="O49" s="156">
        <v>0</v>
      </c>
      <c r="P49" s="156">
        <v>0</v>
      </c>
      <c r="Q49" s="156">
        <v>0</v>
      </c>
      <c r="R49" s="156">
        <v>1</v>
      </c>
      <c r="S49" s="156">
        <v>1</v>
      </c>
      <c r="T49" s="156">
        <v>0</v>
      </c>
      <c r="U49" s="156">
        <v>4</v>
      </c>
    </row>
    <row r="50" spans="1:21">
      <c r="A50" s="14" t="s">
        <v>662</v>
      </c>
      <c r="B50" s="14" t="s">
        <v>349</v>
      </c>
      <c r="C50" s="156">
        <v>0</v>
      </c>
      <c r="D50" s="156">
        <v>0</v>
      </c>
      <c r="E50" s="156">
        <v>0</v>
      </c>
      <c r="F50" s="156">
        <v>0</v>
      </c>
      <c r="G50" s="156">
        <v>0</v>
      </c>
      <c r="H50" s="156">
        <v>0</v>
      </c>
      <c r="I50" s="156">
        <v>0</v>
      </c>
      <c r="J50" s="156">
        <v>0</v>
      </c>
      <c r="K50" s="156">
        <v>0</v>
      </c>
      <c r="L50" s="156">
        <v>2</v>
      </c>
      <c r="M50" s="156">
        <v>6</v>
      </c>
      <c r="N50" s="156">
        <v>0</v>
      </c>
      <c r="O50" s="156">
        <v>0</v>
      </c>
      <c r="P50" s="156">
        <v>2</v>
      </c>
      <c r="Q50" s="156">
        <v>2</v>
      </c>
      <c r="R50" s="156">
        <v>0</v>
      </c>
      <c r="S50" s="156">
        <v>2</v>
      </c>
      <c r="T50" s="156">
        <v>0</v>
      </c>
      <c r="U50" s="156">
        <v>14</v>
      </c>
    </row>
    <row r="51" spans="1:21">
      <c r="A51" s="14"/>
      <c r="B51" s="14" t="s">
        <v>318</v>
      </c>
      <c r="C51" s="156">
        <v>0</v>
      </c>
      <c r="D51" s="156">
        <v>0</v>
      </c>
      <c r="E51" s="156">
        <v>0</v>
      </c>
      <c r="F51" s="156">
        <v>0</v>
      </c>
      <c r="G51" s="156">
        <v>0</v>
      </c>
      <c r="H51" s="156">
        <v>0</v>
      </c>
      <c r="I51" s="156">
        <v>0</v>
      </c>
      <c r="J51" s="156">
        <v>0</v>
      </c>
      <c r="K51" s="156">
        <v>0</v>
      </c>
      <c r="L51" s="156">
        <v>2</v>
      </c>
      <c r="M51" s="156">
        <v>4</v>
      </c>
      <c r="N51" s="156">
        <v>0</v>
      </c>
      <c r="O51" s="156">
        <v>0</v>
      </c>
      <c r="P51" s="156">
        <v>2</v>
      </c>
      <c r="Q51" s="156">
        <v>0</v>
      </c>
      <c r="R51" s="156">
        <v>0</v>
      </c>
      <c r="S51" s="156">
        <v>1</v>
      </c>
      <c r="T51" s="156">
        <v>0</v>
      </c>
      <c r="U51" s="156">
        <v>9</v>
      </c>
    </row>
    <row r="52" spans="1:21">
      <c r="A52" s="14"/>
      <c r="B52" s="14" t="s">
        <v>319</v>
      </c>
      <c r="C52" s="156">
        <v>0</v>
      </c>
      <c r="D52" s="156">
        <v>0</v>
      </c>
      <c r="E52" s="156">
        <v>0</v>
      </c>
      <c r="F52" s="156">
        <v>0</v>
      </c>
      <c r="G52" s="156">
        <v>0</v>
      </c>
      <c r="H52" s="156">
        <v>0</v>
      </c>
      <c r="I52" s="156">
        <v>0</v>
      </c>
      <c r="J52" s="156">
        <v>0</v>
      </c>
      <c r="K52" s="156">
        <v>0</v>
      </c>
      <c r="L52" s="156">
        <v>0</v>
      </c>
      <c r="M52" s="156">
        <v>2</v>
      </c>
      <c r="N52" s="156">
        <v>0</v>
      </c>
      <c r="O52" s="156">
        <v>0</v>
      </c>
      <c r="P52" s="156">
        <v>0</v>
      </c>
      <c r="Q52" s="156">
        <v>2</v>
      </c>
      <c r="R52" s="156">
        <v>0</v>
      </c>
      <c r="S52" s="156">
        <v>1</v>
      </c>
      <c r="T52" s="156">
        <v>0</v>
      </c>
      <c r="U52" s="156">
        <v>5</v>
      </c>
    </row>
    <row r="53" spans="1:21">
      <c r="A53" s="14" t="s">
        <v>663</v>
      </c>
      <c r="B53" s="14" t="s">
        <v>349</v>
      </c>
      <c r="C53" s="156">
        <v>0</v>
      </c>
      <c r="D53" s="156">
        <v>0</v>
      </c>
      <c r="E53" s="156">
        <v>0</v>
      </c>
      <c r="F53" s="156">
        <v>0</v>
      </c>
      <c r="G53" s="156">
        <v>0</v>
      </c>
      <c r="H53" s="156">
        <v>0</v>
      </c>
      <c r="I53" s="156">
        <v>0</v>
      </c>
      <c r="J53" s="156">
        <v>0</v>
      </c>
      <c r="K53" s="156">
        <v>0</v>
      </c>
      <c r="L53" s="156">
        <v>1</v>
      </c>
      <c r="M53" s="156">
        <v>0</v>
      </c>
      <c r="N53" s="156">
        <v>0</v>
      </c>
      <c r="O53" s="156">
        <v>0</v>
      </c>
      <c r="P53" s="156">
        <v>0</v>
      </c>
      <c r="Q53" s="156">
        <v>0</v>
      </c>
      <c r="R53" s="156">
        <v>0</v>
      </c>
      <c r="S53" s="156">
        <v>0</v>
      </c>
      <c r="T53" s="156">
        <v>0</v>
      </c>
      <c r="U53" s="156">
        <v>1</v>
      </c>
    </row>
    <row r="54" spans="1:21">
      <c r="A54" s="14"/>
      <c r="B54" s="14" t="s">
        <v>318</v>
      </c>
      <c r="C54" s="156">
        <v>0</v>
      </c>
      <c r="D54" s="156">
        <v>0</v>
      </c>
      <c r="E54" s="156">
        <v>0</v>
      </c>
      <c r="F54" s="156">
        <v>0</v>
      </c>
      <c r="G54" s="156">
        <v>0</v>
      </c>
      <c r="H54" s="156">
        <v>0</v>
      </c>
      <c r="I54" s="156">
        <v>0</v>
      </c>
      <c r="J54" s="156">
        <v>0</v>
      </c>
      <c r="K54" s="156">
        <v>0</v>
      </c>
      <c r="L54" s="156">
        <v>1</v>
      </c>
      <c r="M54" s="156">
        <v>0</v>
      </c>
      <c r="N54" s="156">
        <v>0</v>
      </c>
      <c r="O54" s="156">
        <v>0</v>
      </c>
      <c r="P54" s="156">
        <v>0</v>
      </c>
      <c r="Q54" s="156">
        <v>0</v>
      </c>
      <c r="R54" s="156">
        <v>0</v>
      </c>
      <c r="S54" s="156">
        <v>0</v>
      </c>
      <c r="T54" s="156">
        <v>0</v>
      </c>
      <c r="U54" s="156">
        <v>1</v>
      </c>
    </row>
    <row r="55" spans="1:21">
      <c r="A55" s="14" t="s">
        <v>664</v>
      </c>
      <c r="B55" s="14" t="s">
        <v>349</v>
      </c>
      <c r="C55" s="156">
        <v>0</v>
      </c>
      <c r="D55" s="156">
        <v>0</v>
      </c>
      <c r="E55" s="156">
        <v>0</v>
      </c>
      <c r="F55" s="156">
        <v>0</v>
      </c>
      <c r="G55" s="156">
        <v>0</v>
      </c>
      <c r="H55" s="156">
        <v>0</v>
      </c>
      <c r="I55" s="156">
        <v>0</v>
      </c>
      <c r="J55" s="156">
        <v>0</v>
      </c>
      <c r="K55" s="156">
        <v>0</v>
      </c>
      <c r="L55" s="156">
        <v>1</v>
      </c>
      <c r="M55" s="156">
        <v>0</v>
      </c>
      <c r="N55" s="156">
        <v>0</v>
      </c>
      <c r="O55" s="156">
        <v>0</v>
      </c>
      <c r="P55" s="156">
        <v>0</v>
      </c>
      <c r="Q55" s="156">
        <v>0</v>
      </c>
      <c r="R55" s="156">
        <v>0</v>
      </c>
      <c r="S55" s="156">
        <v>0</v>
      </c>
      <c r="T55" s="156">
        <v>0</v>
      </c>
      <c r="U55" s="156">
        <v>1</v>
      </c>
    </row>
    <row r="56" spans="1:21">
      <c r="A56" s="14"/>
      <c r="B56" s="14" t="s">
        <v>318</v>
      </c>
      <c r="C56" s="156">
        <v>0</v>
      </c>
      <c r="D56" s="156">
        <v>0</v>
      </c>
      <c r="E56" s="156">
        <v>0</v>
      </c>
      <c r="F56" s="156">
        <v>0</v>
      </c>
      <c r="G56" s="156">
        <v>0</v>
      </c>
      <c r="H56" s="156">
        <v>0</v>
      </c>
      <c r="I56" s="156">
        <v>0</v>
      </c>
      <c r="J56" s="156">
        <v>0</v>
      </c>
      <c r="K56" s="156">
        <v>0</v>
      </c>
      <c r="L56" s="156">
        <v>1</v>
      </c>
      <c r="M56" s="156">
        <v>0</v>
      </c>
      <c r="N56" s="156">
        <v>0</v>
      </c>
      <c r="O56" s="156">
        <v>0</v>
      </c>
      <c r="P56" s="156">
        <v>0</v>
      </c>
      <c r="Q56" s="156">
        <v>0</v>
      </c>
      <c r="R56" s="156">
        <v>0</v>
      </c>
      <c r="S56" s="156">
        <v>0</v>
      </c>
      <c r="T56" s="156">
        <v>0</v>
      </c>
      <c r="U56" s="156">
        <v>1</v>
      </c>
    </row>
    <row r="57" spans="1:21">
      <c r="A57" s="14" t="s">
        <v>665</v>
      </c>
      <c r="B57" s="14" t="s">
        <v>349</v>
      </c>
      <c r="C57" s="156">
        <v>0</v>
      </c>
      <c r="D57" s="156">
        <v>0</v>
      </c>
      <c r="E57" s="156">
        <v>0</v>
      </c>
      <c r="F57" s="156">
        <v>0</v>
      </c>
      <c r="G57" s="156">
        <v>0</v>
      </c>
      <c r="H57" s="156">
        <v>0</v>
      </c>
      <c r="I57" s="156">
        <v>0</v>
      </c>
      <c r="J57" s="156">
        <v>1</v>
      </c>
      <c r="K57" s="156">
        <v>0</v>
      </c>
      <c r="L57" s="156">
        <v>0</v>
      </c>
      <c r="M57" s="156">
        <v>0</v>
      </c>
      <c r="N57" s="156">
        <v>0</v>
      </c>
      <c r="O57" s="156">
        <v>0</v>
      </c>
      <c r="P57" s="156">
        <v>0</v>
      </c>
      <c r="Q57" s="156">
        <v>0</v>
      </c>
      <c r="R57" s="156">
        <v>0</v>
      </c>
      <c r="S57" s="156">
        <v>0</v>
      </c>
      <c r="T57" s="156">
        <v>0</v>
      </c>
      <c r="U57" s="156">
        <v>1</v>
      </c>
    </row>
    <row r="58" spans="1:21">
      <c r="A58" s="14"/>
      <c r="B58" s="14" t="s">
        <v>318</v>
      </c>
      <c r="C58" s="156">
        <v>0</v>
      </c>
      <c r="D58" s="156">
        <v>0</v>
      </c>
      <c r="E58" s="156">
        <v>0</v>
      </c>
      <c r="F58" s="156">
        <v>0</v>
      </c>
      <c r="G58" s="156">
        <v>0</v>
      </c>
      <c r="H58" s="156">
        <v>0</v>
      </c>
      <c r="I58" s="156">
        <v>0</v>
      </c>
      <c r="J58" s="156">
        <v>1</v>
      </c>
      <c r="K58" s="156">
        <v>0</v>
      </c>
      <c r="L58" s="156">
        <v>0</v>
      </c>
      <c r="M58" s="156">
        <v>0</v>
      </c>
      <c r="N58" s="156">
        <v>0</v>
      </c>
      <c r="O58" s="156">
        <v>0</v>
      </c>
      <c r="P58" s="156">
        <v>0</v>
      </c>
      <c r="Q58" s="156">
        <v>0</v>
      </c>
      <c r="R58" s="156">
        <v>0</v>
      </c>
      <c r="S58" s="156">
        <v>0</v>
      </c>
      <c r="T58" s="156">
        <v>0</v>
      </c>
      <c r="U58" s="156">
        <v>1</v>
      </c>
    </row>
    <row r="59" spans="1:21">
      <c r="A59" s="14" t="s">
        <v>666</v>
      </c>
      <c r="B59" s="14" t="s">
        <v>349</v>
      </c>
      <c r="C59" s="156">
        <v>0</v>
      </c>
      <c r="D59" s="156">
        <v>0</v>
      </c>
      <c r="E59" s="156">
        <v>0</v>
      </c>
      <c r="F59" s="156">
        <v>0</v>
      </c>
      <c r="G59" s="156">
        <v>0</v>
      </c>
      <c r="H59" s="156">
        <v>0</v>
      </c>
      <c r="I59" s="156">
        <v>0</v>
      </c>
      <c r="J59" s="156">
        <v>0</v>
      </c>
      <c r="K59" s="156">
        <v>0</v>
      </c>
      <c r="L59" s="156">
        <v>0</v>
      </c>
      <c r="M59" s="156">
        <v>1</v>
      </c>
      <c r="N59" s="156">
        <v>0</v>
      </c>
      <c r="O59" s="156">
        <v>0</v>
      </c>
      <c r="P59" s="156">
        <v>1</v>
      </c>
      <c r="Q59" s="156">
        <v>0</v>
      </c>
      <c r="R59" s="156">
        <v>1</v>
      </c>
      <c r="S59" s="156">
        <v>0</v>
      </c>
      <c r="T59" s="156">
        <v>0</v>
      </c>
      <c r="U59" s="156">
        <v>3</v>
      </c>
    </row>
    <row r="60" spans="1:21">
      <c r="A60" s="14"/>
      <c r="B60" s="14" t="s">
        <v>318</v>
      </c>
      <c r="C60" s="156">
        <v>0</v>
      </c>
      <c r="D60" s="156">
        <v>0</v>
      </c>
      <c r="E60" s="156">
        <v>0</v>
      </c>
      <c r="F60" s="156">
        <v>0</v>
      </c>
      <c r="G60" s="156">
        <v>0</v>
      </c>
      <c r="H60" s="156">
        <v>0</v>
      </c>
      <c r="I60" s="156">
        <v>0</v>
      </c>
      <c r="J60" s="156">
        <v>0</v>
      </c>
      <c r="K60" s="156">
        <v>0</v>
      </c>
      <c r="L60" s="156">
        <v>0</v>
      </c>
      <c r="M60" s="156">
        <v>1</v>
      </c>
      <c r="N60" s="156">
        <v>0</v>
      </c>
      <c r="O60" s="156">
        <v>0</v>
      </c>
      <c r="P60" s="156">
        <v>1</v>
      </c>
      <c r="Q60" s="156">
        <v>0</v>
      </c>
      <c r="R60" s="156">
        <v>1</v>
      </c>
      <c r="S60" s="156">
        <v>0</v>
      </c>
      <c r="T60" s="156">
        <v>0</v>
      </c>
      <c r="U60" s="156">
        <v>3</v>
      </c>
    </row>
    <row r="61" spans="1:21">
      <c r="A61" s="14" t="s">
        <v>668</v>
      </c>
      <c r="B61" s="14" t="s">
        <v>349</v>
      </c>
      <c r="C61" s="156">
        <v>0</v>
      </c>
      <c r="D61" s="156">
        <v>0</v>
      </c>
      <c r="E61" s="156">
        <v>0</v>
      </c>
      <c r="F61" s="156">
        <v>0</v>
      </c>
      <c r="G61" s="156">
        <v>0</v>
      </c>
      <c r="H61" s="156">
        <v>0</v>
      </c>
      <c r="I61" s="156">
        <v>0</v>
      </c>
      <c r="J61" s="156">
        <v>1</v>
      </c>
      <c r="K61" s="156">
        <v>3</v>
      </c>
      <c r="L61" s="156">
        <v>0</v>
      </c>
      <c r="M61" s="156">
        <v>6</v>
      </c>
      <c r="N61" s="156">
        <v>10</v>
      </c>
      <c r="O61" s="156">
        <v>13</v>
      </c>
      <c r="P61" s="156">
        <v>18</v>
      </c>
      <c r="Q61" s="156">
        <v>16</v>
      </c>
      <c r="R61" s="156">
        <v>9</v>
      </c>
      <c r="S61" s="156">
        <v>7</v>
      </c>
      <c r="T61" s="156">
        <v>2</v>
      </c>
      <c r="U61" s="156">
        <v>85</v>
      </c>
    </row>
    <row r="62" spans="1:21">
      <c r="A62" s="14"/>
      <c r="B62" s="14" t="s">
        <v>318</v>
      </c>
      <c r="C62" s="156">
        <v>0</v>
      </c>
      <c r="D62" s="156">
        <v>0</v>
      </c>
      <c r="E62" s="156">
        <v>0</v>
      </c>
      <c r="F62" s="156">
        <v>0</v>
      </c>
      <c r="G62" s="156">
        <v>0</v>
      </c>
      <c r="H62" s="156">
        <v>0</v>
      </c>
      <c r="I62" s="156">
        <v>0</v>
      </c>
      <c r="J62" s="156">
        <v>1</v>
      </c>
      <c r="K62" s="156">
        <v>2</v>
      </c>
      <c r="L62" s="156">
        <v>0</v>
      </c>
      <c r="M62" s="156">
        <v>5</v>
      </c>
      <c r="N62" s="156">
        <v>9</v>
      </c>
      <c r="O62" s="156">
        <v>11</v>
      </c>
      <c r="P62" s="156">
        <v>12</v>
      </c>
      <c r="Q62" s="156">
        <v>9</v>
      </c>
      <c r="R62" s="156">
        <v>2</v>
      </c>
      <c r="S62" s="156">
        <v>5</v>
      </c>
      <c r="T62" s="156">
        <v>2</v>
      </c>
      <c r="U62" s="156">
        <v>58</v>
      </c>
    </row>
    <row r="63" spans="1:21">
      <c r="A63" s="14"/>
      <c r="B63" s="14" t="s">
        <v>319</v>
      </c>
      <c r="C63" s="156">
        <v>0</v>
      </c>
      <c r="D63" s="156">
        <v>0</v>
      </c>
      <c r="E63" s="156">
        <v>0</v>
      </c>
      <c r="F63" s="156">
        <v>0</v>
      </c>
      <c r="G63" s="156">
        <v>0</v>
      </c>
      <c r="H63" s="156">
        <v>0</v>
      </c>
      <c r="I63" s="156">
        <v>0</v>
      </c>
      <c r="J63" s="156">
        <v>0</v>
      </c>
      <c r="K63" s="156">
        <v>1</v>
      </c>
      <c r="L63" s="156">
        <v>0</v>
      </c>
      <c r="M63" s="156">
        <v>1</v>
      </c>
      <c r="N63" s="156">
        <v>1</v>
      </c>
      <c r="O63" s="156">
        <v>2</v>
      </c>
      <c r="P63" s="156">
        <v>6</v>
      </c>
      <c r="Q63" s="156">
        <v>7</v>
      </c>
      <c r="R63" s="156">
        <v>7</v>
      </c>
      <c r="S63" s="156">
        <v>2</v>
      </c>
      <c r="T63" s="156">
        <v>0</v>
      </c>
      <c r="U63" s="156">
        <v>27</v>
      </c>
    </row>
    <row r="64" spans="1:21">
      <c r="A64" s="14" t="s">
        <v>671</v>
      </c>
      <c r="B64" s="14" t="s">
        <v>349</v>
      </c>
      <c r="C64" s="156">
        <v>0</v>
      </c>
      <c r="D64" s="156">
        <v>0</v>
      </c>
      <c r="E64" s="156">
        <v>1</v>
      </c>
      <c r="F64" s="156">
        <v>0</v>
      </c>
      <c r="G64" s="156">
        <v>1</v>
      </c>
      <c r="H64" s="156">
        <v>0</v>
      </c>
      <c r="I64" s="156">
        <v>0</v>
      </c>
      <c r="J64" s="156">
        <v>0</v>
      </c>
      <c r="K64" s="156">
        <v>0</v>
      </c>
      <c r="L64" s="156">
        <v>0</v>
      </c>
      <c r="M64" s="156">
        <v>0</v>
      </c>
      <c r="N64" s="156">
        <v>0</v>
      </c>
      <c r="O64" s="156">
        <v>0</v>
      </c>
      <c r="P64" s="156">
        <v>0</v>
      </c>
      <c r="Q64" s="156">
        <v>0</v>
      </c>
      <c r="R64" s="156">
        <v>0</v>
      </c>
      <c r="S64" s="156">
        <v>0</v>
      </c>
      <c r="T64" s="156">
        <v>0</v>
      </c>
      <c r="U64" s="156">
        <v>2</v>
      </c>
    </row>
    <row r="65" spans="1:21">
      <c r="A65" s="14"/>
      <c r="B65" s="14" t="s">
        <v>318</v>
      </c>
      <c r="C65" s="156">
        <v>0</v>
      </c>
      <c r="D65" s="156">
        <v>0</v>
      </c>
      <c r="E65" s="156">
        <v>1</v>
      </c>
      <c r="F65" s="156">
        <v>0</v>
      </c>
      <c r="G65" s="156">
        <v>1</v>
      </c>
      <c r="H65" s="156">
        <v>0</v>
      </c>
      <c r="I65" s="156">
        <v>0</v>
      </c>
      <c r="J65" s="156">
        <v>0</v>
      </c>
      <c r="K65" s="156">
        <v>0</v>
      </c>
      <c r="L65" s="156">
        <v>0</v>
      </c>
      <c r="M65" s="156">
        <v>0</v>
      </c>
      <c r="N65" s="156">
        <v>0</v>
      </c>
      <c r="O65" s="156">
        <v>0</v>
      </c>
      <c r="P65" s="156">
        <v>0</v>
      </c>
      <c r="Q65" s="156">
        <v>0</v>
      </c>
      <c r="R65" s="156">
        <v>0</v>
      </c>
      <c r="S65" s="156">
        <v>0</v>
      </c>
      <c r="T65" s="156">
        <v>0</v>
      </c>
      <c r="U65" s="156">
        <v>2</v>
      </c>
    </row>
    <row r="66" spans="1:21">
      <c r="A66" s="14" t="s">
        <v>672</v>
      </c>
      <c r="B66" s="14" t="s">
        <v>349</v>
      </c>
      <c r="C66" s="156">
        <v>1</v>
      </c>
      <c r="D66" s="156">
        <v>0</v>
      </c>
      <c r="E66" s="156">
        <v>0</v>
      </c>
      <c r="F66" s="156">
        <v>0</v>
      </c>
      <c r="G66" s="156">
        <v>1</v>
      </c>
      <c r="H66" s="156">
        <v>0</v>
      </c>
      <c r="I66" s="156">
        <v>0</v>
      </c>
      <c r="J66" s="156">
        <v>0</v>
      </c>
      <c r="K66" s="156">
        <v>0</v>
      </c>
      <c r="L66" s="156">
        <v>0</v>
      </c>
      <c r="M66" s="156">
        <v>0</v>
      </c>
      <c r="N66" s="156">
        <v>0</v>
      </c>
      <c r="O66" s="156">
        <v>0</v>
      </c>
      <c r="P66" s="156">
        <v>0</v>
      </c>
      <c r="Q66" s="156">
        <v>0</v>
      </c>
      <c r="R66" s="156">
        <v>1</v>
      </c>
      <c r="S66" s="156">
        <v>0</v>
      </c>
      <c r="T66" s="156">
        <v>0</v>
      </c>
      <c r="U66" s="156">
        <v>3</v>
      </c>
    </row>
    <row r="67" spans="1:21">
      <c r="A67" s="14"/>
      <c r="B67" s="14" t="s">
        <v>318</v>
      </c>
      <c r="C67" s="156">
        <v>1</v>
      </c>
      <c r="D67" s="156">
        <v>0</v>
      </c>
      <c r="E67" s="156">
        <v>0</v>
      </c>
      <c r="F67" s="156">
        <v>0</v>
      </c>
      <c r="G67" s="156">
        <v>0</v>
      </c>
      <c r="H67" s="156">
        <v>0</v>
      </c>
      <c r="I67" s="156">
        <v>0</v>
      </c>
      <c r="J67" s="156">
        <v>0</v>
      </c>
      <c r="K67" s="156">
        <v>0</v>
      </c>
      <c r="L67" s="156">
        <v>0</v>
      </c>
      <c r="M67" s="156">
        <v>0</v>
      </c>
      <c r="N67" s="156">
        <v>0</v>
      </c>
      <c r="O67" s="156">
        <v>0</v>
      </c>
      <c r="P67" s="156">
        <v>0</v>
      </c>
      <c r="Q67" s="156">
        <v>0</v>
      </c>
      <c r="R67" s="156">
        <v>0</v>
      </c>
      <c r="S67" s="156">
        <v>0</v>
      </c>
      <c r="T67" s="156">
        <v>0</v>
      </c>
      <c r="U67" s="156">
        <v>1</v>
      </c>
    </row>
    <row r="68" spans="1:21">
      <c r="A68" s="14"/>
      <c r="B68" s="14" t="s">
        <v>319</v>
      </c>
      <c r="C68" s="156">
        <v>0</v>
      </c>
      <c r="D68" s="156">
        <v>0</v>
      </c>
      <c r="E68" s="156">
        <v>0</v>
      </c>
      <c r="F68" s="156">
        <v>0</v>
      </c>
      <c r="G68" s="156">
        <v>1</v>
      </c>
      <c r="H68" s="156">
        <v>0</v>
      </c>
      <c r="I68" s="156">
        <v>0</v>
      </c>
      <c r="J68" s="156">
        <v>0</v>
      </c>
      <c r="K68" s="156">
        <v>0</v>
      </c>
      <c r="L68" s="156">
        <v>0</v>
      </c>
      <c r="M68" s="156">
        <v>0</v>
      </c>
      <c r="N68" s="156">
        <v>0</v>
      </c>
      <c r="O68" s="156">
        <v>0</v>
      </c>
      <c r="P68" s="156">
        <v>0</v>
      </c>
      <c r="Q68" s="156">
        <v>0</v>
      </c>
      <c r="R68" s="156">
        <v>1</v>
      </c>
      <c r="S68" s="156">
        <v>0</v>
      </c>
      <c r="T68" s="156">
        <v>0</v>
      </c>
      <c r="U68" s="156">
        <v>2</v>
      </c>
    </row>
    <row r="69" spans="1:21">
      <c r="A69" s="14" t="s">
        <v>673</v>
      </c>
      <c r="B69" s="14" t="s">
        <v>349</v>
      </c>
      <c r="C69" s="156">
        <v>0</v>
      </c>
      <c r="D69" s="156">
        <v>0</v>
      </c>
      <c r="E69" s="156">
        <v>0</v>
      </c>
      <c r="F69" s="156">
        <v>0</v>
      </c>
      <c r="G69" s="156">
        <v>0</v>
      </c>
      <c r="H69" s="156">
        <v>0</v>
      </c>
      <c r="I69" s="156">
        <v>0</v>
      </c>
      <c r="J69" s="156">
        <v>0</v>
      </c>
      <c r="K69" s="156">
        <v>0</v>
      </c>
      <c r="L69" s="156">
        <v>0</v>
      </c>
      <c r="M69" s="156">
        <v>0</v>
      </c>
      <c r="N69" s="156">
        <v>0</v>
      </c>
      <c r="O69" s="156">
        <v>1</v>
      </c>
      <c r="P69" s="156">
        <v>4</v>
      </c>
      <c r="Q69" s="156">
        <v>2</v>
      </c>
      <c r="R69" s="156">
        <v>1</v>
      </c>
      <c r="S69" s="156">
        <v>0</v>
      </c>
      <c r="T69" s="156">
        <v>1</v>
      </c>
      <c r="U69" s="156">
        <v>9</v>
      </c>
    </row>
    <row r="70" spans="1:21">
      <c r="A70" s="14"/>
      <c r="B70" s="14" t="s">
        <v>318</v>
      </c>
      <c r="C70" s="156">
        <v>0</v>
      </c>
      <c r="D70" s="156">
        <v>0</v>
      </c>
      <c r="E70" s="156">
        <v>0</v>
      </c>
      <c r="F70" s="156">
        <v>0</v>
      </c>
      <c r="G70" s="156">
        <v>0</v>
      </c>
      <c r="H70" s="156">
        <v>0</v>
      </c>
      <c r="I70" s="156">
        <v>0</v>
      </c>
      <c r="J70" s="156">
        <v>0</v>
      </c>
      <c r="K70" s="156">
        <v>0</v>
      </c>
      <c r="L70" s="156">
        <v>0</v>
      </c>
      <c r="M70" s="156">
        <v>0</v>
      </c>
      <c r="N70" s="156">
        <v>0</v>
      </c>
      <c r="O70" s="156">
        <v>0</v>
      </c>
      <c r="P70" s="156">
        <v>3</v>
      </c>
      <c r="Q70" s="156">
        <v>2</v>
      </c>
      <c r="R70" s="156">
        <v>0</v>
      </c>
      <c r="S70" s="156">
        <v>0</v>
      </c>
      <c r="T70" s="156">
        <v>1</v>
      </c>
      <c r="U70" s="156">
        <v>6</v>
      </c>
    </row>
    <row r="71" spans="1:21">
      <c r="A71" s="14"/>
      <c r="B71" s="14" t="s">
        <v>319</v>
      </c>
      <c r="C71" s="156">
        <v>0</v>
      </c>
      <c r="D71" s="156">
        <v>0</v>
      </c>
      <c r="E71" s="156">
        <v>0</v>
      </c>
      <c r="F71" s="156">
        <v>0</v>
      </c>
      <c r="G71" s="156">
        <v>0</v>
      </c>
      <c r="H71" s="156">
        <v>0</v>
      </c>
      <c r="I71" s="156">
        <v>0</v>
      </c>
      <c r="J71" s="156">
        <v>0</v>
      </c>
      <c r="K71" s="156">
        <v>0</v>
      </c>
      <c r="L71" s="156">
        <v>0</v>
      </c>
      <c r="M71" s="156">
        <v>0</v>
      </c>
      <c r="N71" s="156">
        <v>0</v>
      </c>
      <c r="O71" s="156">
        <v>1</v>
      </c>
      <c r="P71" s="156">
        <v>1</v>
      </c>
      <c r="Q71" s="156">
        <v>0</v>
      </c>
      <c r="R71" s="156">
        <v>1</v>
      </c>
      <c r="S71" s="156">
        <v>0</v>
      </c>
      <c r="T71" s="156">
        <v>0</v>
      </c>
      <c r="U71" s="156">
        <v>3</v>
      </c>
    </row>
    <row r="72" spans="1:21">
      <c r="A72" s="14" t="s">
        <v>674</v>
      </c>
      <c r="B72" s="14" t="s">
        <v>349</v>
      </c>
      <c r="C72" s="156">
        <v>0</v>
      </c>
      <c r="D72" s="156">
        <v>0</v>
      </c>
      <c r="E72" s="156">
        <v>0</v>
      </c>
      <c r="F72" s="156">
        <v>0</v>
      </c>
      <c r="G72" s="156">
        <v>0</v>
      </c>
      <c r="H72" s="156">
        <v>0</v>
      </c>
      <c r="I72" s="156">
        <v>0</v>
      </c>
      <c r="J72" s="156">
        <v>0</v>
      </c>
      <c r="K72" s="156">
        <v>0</v>
      </c>
      <c r="L72" s="156">
        <v>0</v>
      </c>
      <c r="M72" s="156">
        <v>0</v>
      </c>
      <c r="N72" s="156">
        <v>0</v>
      </c>
      <c r="O72" s="156">
        <v>0</v>
      </c>
      <c r="P72" s="156">
        <v>0</v>
      </c>
      <c r="Q72" s="156">
        <v>1</v>
      </c>
      <c r="R72" s="156">
        <v>0</v>
      </c>
      <c r="S72" s="156">
        <v>0</v>
      </c>
      <c r="T72" s="156">
        <v>0</v>
      </c>
      <c r="U72" s="156">
        <v>1</v>
      </c>
    </row>
    <row r="73" spans="1:21">
      <c r="A73" s="14"/>
      <c r="B73" s="14" t="s">
        <v>318</v>
      </c>
      <c r="C73" s="156">
        <v>0</v>
      </c>
      <c r="D73" s="156">
        <v>0</v>
      </c>
      <c r="E73" s="156">
        <v>0</v>
      </c>
      <c r="F73" s="156">
        <v>0</v>
      </c>
      <c r="G73" s="156">
        <v>0</v>
      </c>
      <c r="H73" s="156">
        <v>0</v>
      </c>
      <c r="I73" s="156">
        <v>0</v>
      </c>
      <c r="J73" s="156">
        <v>0</v>
      </c>
      <c r="K73" s="156">
        <v>0</v>
      </c>
      <c r="L73" s="156">
        <v>0</v>
      </c>
      <c r="M73" s="156">
        <v>0</v>
      </c>
      <c r="N73" s="156">
        <v>0</v>
      </c>
      <c r="O73" s="156">
        <v>0</v>
      </c>
      <c r="P73" s="156">
        <v>0</v>
      </c>
      <c r="Q73" s="156">
        <v>1</v>
      </c>
      <c r="R73" s="156">
        <v>0</v>
      </c>
      <c r="S73" s="156">
        <v>0</v>
      </c>
      <c r="T73" s="156">
        <v>0</v>
      </c>
      <c r="U73" s="156">
        <v>1</v>
      </c>
    </row>
    <row r="74" spans="1:21">
      <c r="A74" s="14" t="s">
        <v>675</v>
      </c>
      <c r="B74" s="14" t="s">
        <v>349</v>
      </c>
      <c r="C74" s="156">
        <v>0</v>
      </c>
      <c r="D74" s="156">
        <v>0</v>
      </c>
      <c r="E74" s="156">
        <v>0</v>
      </c>
      <c r="F74" s="156">
        <v>0</v>
      </c>
      <c r="G74" s="156">
        <v>0</v>
      </c>
      <c r="H74" s="156">
        <v>0</v>
      </c>
      <c r="I74" s="156">
        <v>0</v>
      </c>
      <c r="J74" s="156">
        <v>0</v>
      </c>
      <c r="K74" s="156">
        <v>0</v>
      </c>
      <c r="L74" s="156">
        <v>0</v>
      </c>
      <c r="M74" s="156">
        <v>0</v>
      </c>
      <c r="N74" s="156">
        <v>0</v>
      </c>
      <c r="O74" s="156">
        <v>1</v>
      </c>
      <c r="P74" s="156">
        <v>0</v>
      </c>
      <c r="Q74" s="156">
        <v>1</v>
      </c>
      <c r="R74" s="156">
        <v>0</v>
      </c>
      <c r="S74" s="156">
        <v>0</v>
      </c>
      <c r="T74" s="156">
        <v>0</v>
      </c>
      <c r="U74" s="156">
        <v>2</v>
      </c>
    </row>
    <row r="75" spans="1:21">
      <c r="A75" s="14"/>
      <c r="B75" s="14" t="s">
        <v>318</v>
      </c>
      <c r="C75" s="156">
        <v>0</v>
      </c>
      <c r="D75" s="156">
        <v>0</v>
      </c>
      <c r="E75" s="156">
        <v>0</v>
      </c>
      <c r="F75" s="156">
        <v>0</v>
      </c>
      <c r="G75" s="156">
        <v>0</v>
      </c>
      <c r="H75" s="156">
        <v>0</v>
      </c>
      <c r="I75" s="156">
        <v>0</v>
      </c>
      <c r="J75" s="156">
        <v>0</v>
      </c>
      <c r="K75" s="156">
        <v>0</v>
      </c>
      <c r="L75" s="156">
        <v>0</v>
      </c>
      <c r="M75" s="156">
        <v>0</v>
      </c>
      <c r="N75" s="156">
        <v>0</v>
      </c>
      <c r="O75" s="156">
        <v>1</v>
      </c>
      <c r="P75" s="156">
        <v>0</v>
      </c>
      <c r="Q75" s="156">
        <v>1</v>
      </c>
      <c r="R75" s="156">
        <v>0</v>
      </c>
      <c r="S75" s="156">
        <v>0</v>
      </c>
      <c r="T75" s="156">
        <v>0</v>
      </c>
      <c r="U75" s="156">
        <v>2</v>
      </c>
    </row>
    <row r="76" spans="1:21">
      <c r="A76" s="14" t="s">
        <v>677</v>
      </c>
      <c r="B76" s="14" t="s">
        <v>349</v>
      </c>
      <c r="C76" s="156">
        <v>1</v>
      </c>
      <c r="D76" s="156">
        <v>0</v>
      </c>
      <c r="E76" s="156">
        <v>0</v>
      </c>
      <c r="F76" s="156">
        <v>0</v>
      </c>
      <c r="G76" s="156">
        <v>0</v>
      </c>
      <c r="H76" s="156">
        <v>0</v>
      </c>
      <c r="I76" s="156">
        <v>0</v>
      </c>
      <c r="J76" s="156">
        <v>0</v>
      </c>
      <c r="K76" s="156">
        <v>0</v>
      </c>
      <c r="L76" s="156">
        <v>0</v>
      </c>
      <c r="M76" s="156">
        <v>0</v>
      </c>
      <c r="N76" s="156">
        <v>0</v>
      </c>
      <c r="O76" s="156">
        <v>0</v>
      </c>
      <c r="P76" s="156">
        <v>0</v>
      </c>
      <c r="Q76" s="156">
        <v>0</v>
      </c>
      <c r="R76" s="156">
        <v>0</v>
      </c>
      <c r="S76" s="156">
        <v>0</v>
      </c>
      <c r="T76" s="156">
        <v>0</v>
      </c>
      <c r="U76" s="156">
        <v>1</v>
      </c>
    </row>
    <row r="77" spans="1:21">
      <c r="A77" s="14"/>
      <c r="B77" s="14" t="s">
        <v>318</v>
      </c>
      <c r="C77" s="156">
        <v>1</v>
      </c>
      <c r="D77" s="156">
        <v>0</v>
      </c>
      <c r="E77" s="156">
        <v>0</v>
      </c>
      <c r="F77" s="156">
        <v>0</v>
      </c>
      <c r="G77" s="156">
        <v>0</v>
      </c>
      <c r="H77" s="156">
        <v>0</v>
      </c>
      <c r="I77" s="156">
        <v>0</v>
      </c>
      <c r="J77" s="156">
        <v>0</v>
      </c>
      <c r="K77" s="156">
        <v>0</v>
      </c>
      <c r="L77" s="156">
        <v>0</v>
      </c>
      <c r="M77" s="156">
        <v>0</v>
      </c>
      <c r="N77" s="156">
        <v>0</v>
      </c>
      <c r="O77" s="156">
        <v>0</v>
      </c>
      <c r="P77" s="156">
        <v>0</v>
      </c>
      <c r="Q77" s="156">
        <v>0</v>
      </c>
      <c r="R77" s="156">
        <v>0</v>
      </c>
      <c r="S77" s="156">
        <v>0</v>
      </c>
      <c r="T77" s="156">
        <v>0</v>
      </c>
      <c r="U77" s="156">
        <v>1</v>
      </c>
    </row>
    <row r="78" spans="1:21">
      <c r="A78" s="14" t="s">
        <v>678</v>
      </c>
      <c r="B78" s="14" t="s">
        <v>349</v>
      </c>
      <c r="C78" s="156">
        <v>0</v>
      </c>
      <c r="D78" s="156">
        <v>1</v>
      </c>
      <c r="E78" s="156">
        <v>0</v>
      </c>
      <c r="F78" s="156">
        <v>0</v>
      </c>
      <c r="G78" s="156">
        <v>0</v>
      </c>
      <c r="H78" s="156">
        <v>0</v>
      </c>
      <c r="I78" s="156">
        <v>0</v>
      </c>
      <c r="J78" s="156">
        <v>0</v>
      </c>
      <c r="K78" s="156">
        <v>0</v>
      </c>
      <c r="L78" s="156">
        <v>0</v>
      </c>
      <c r="M78" s="156">
        <v>0</v>
      </c>
      <c r="N78" s="156">
        <v>0</v>
      </c>
      <c r="O78" s="156">
        <v>0</v>
      </c>
      <c r="P78" s="156">
        <v>0</v>
      </c>
      <c r="Q78" s="156">
        <v>0</v>
      </c>
      <c r="R78" s="156">
        <v>0</v>
      </c>
      <c r="S78" s="156">
        <v>0</v>
      </c>
      <c r="T78" s="156">
        <v>0</v>
      </c>
      <c r="U78" s="156">
        <v>1</v>
      </c>
    </row>
    <row r="79" spans="1:21">
      <c r="A79" s="14"/>
      <c r="B79" s="14" t="s">
        <v>319</v>
      </c>
      <c r="C79" s="156">
        <v>0</v>
      </c>
      <c r="D79" s="156">
        <v>1</v>
      </c>
      <c r="E79" s="156">
        <v>0</v>
      </c>
      <c r="F79" s="156">
        <v>0</v>
      </c>
      <c r="G79" s="156">
        <v>0</v>
      </c>
      <c r="H79" s="156">
        <v>0</v>
      </c>
      <c r="I79" s="156">
        <v>0</v>
      </c>
      <c r="J79" s="156">
        <v>0</v>
      </c>
      <c r="K79" s="156">
        <v>0</v>
      </c>
      <c r="L79" s="156">
        <v>0</v>
      </c>
      <c r="M79" s="156">
        <v>0</v>
      </c>
      <c r="N79" s="156">
        <v>0</v>
      </c>
      <c r="O79" s="156">
        <v>0</v>
      </c>
      <c r="P79" s="156">
        <v>0</v>
      </c>
      <c r="Q79" s="156">
        <v>0</v>
      </c>
      <c r="R79" s="156">
        <v>0</v>
      </c>
      <c r="S79" s="156">
        <v>0</v>
      </c>
      <c r="T79" s="156">
        <v>0</v>
      </c>
      <c r="U79" s="156">
        <v>1</v>
      </c>
    </row>
    <row r="80" spans="1:21">
      <c r="A80" s="14" t="s">
        <v>679</v>
      </c>
      <c r="B80" s="14" t="s">
        <v>349</v>
      </c>
      <c r="C80" s="156">
        <v>0</v>
      </c>
      <c r="D80" s="156">
        <v>0</v>
      </c>
      <c r="E80" s="156">
        <v>0</v>
      </c>
      <c r="F80" s="156">
        <v>0</v>
      </c>
      <c r="G80" s="156">
        <v>1</v>
      </c>
      <c r="H80" s="156">
        <v>0</v>
      </c>
      <c r="I80" s="156">
        <v>1</v>
      </c>
      <c r="J80" s="156">
        <v>0</v>
      </c>
      <c r="K80" s="156">
        <v>1</v>
      </c>
      <c r="L80" s="156">
        <v>1</v>
      </c>
      <c r="M80" s="156">
        <v>1</v>
      </c>
      <c r="N80" s="156">
        <v>0</v>
      </c>
      <c r="O80" s="156">
        <v>1</v>
      </c>
      <c r="P80" s="156">
        <v>1</v>
      </c>
      <c r="Q80" s="156">
        <v>1</v>
      </c>
      <c r="R80" s="156">
        <v>0</v>
      </c>
      <c r="S80" s="156">
        <v>0</v>
      </c>
      <c r="T80" s="156">
        <v>0</v>
      </c>
      <c r="U80" s="156">
        <v>8</v>
      </c>
    </row>
    <row r="81" spans="1:21">
      <c r="A81" s="14"/>
      <c r="B81" s="14" t="s">
        <v>318</v>
      </c>
      <c r="C81" s="156">
        <v>0</v>
      </c>
      <c r="D81" s="156">
        <v>0</v>
      </c>
      <c r="E81" s="156">
        <v>0</v>
      </c>
      <c r="F81" s="156">
        <v>0</v>
      </c>
      <c r="G81" s="156">
        <v>0</v>
      </c>
      <c r="H81" s="156">
        <v>0</v>
      </c>
      <c r="I81" s="156">
        <v>0</v>
      </c>
      <c r="J81" s="156">
        <v>0</v>
      </c>
      <c r="K81" s="156">
        <v>0</v>
      </c>
      <c r="L81" s="156">
        <v>1</v>
      </c>
      <c r="M81" s="156">
        <v>0</v>
      </c>
      <c r="N81" s="156">
        <v>0</v>
      </c>
      <c r="O81" s="156">
        <v>0</v>
      </c>
      <c r="P81" s="156">
        <v>0</v>
      </c>
      <c r="Q81" s="156">
        <v>0</v>
      </c>
      <c r="R81" s="156">
        <v>0</v>
      </c>
      <c r="S81" s="156">
        <v>0</v>
      </c>
      <c r="T81" s="156">
        <v>0</v>
      </c>
      <c r="U81" s="156">
        <v>1</v>
      </c>
    </row>
    <row r="82" spans="1:21">
      <c r="A82" s="14"/>
      <c r="B82" s="14" t="s">
        <v>319</v>
      </c>
      <c r="C82" s="156">
        <v>0</v>
      </c>
      <c r="D82" s="156">
        <v>0</v>
      </c>
      <c r="E82" s="156">
        <v>0</v>
      </c>
      <c r="F82" s="156">
        <v>0</v>
      </c>
      <c r="G82" s="156">
        <v>1</v>
      </c>
      <c r="H82" s="156">
        <v>0</v>
      </c>
      <c r="I82" s="156">
        <v>1</v>
      </c>
      <c r="J82" s="156">
        <v>0</v>
      </c>
      <c r="K82" s="156">
        <v>1</v>
      </c>
      <c r="L82" s="156">
        <v>0</v>
      </c>
      <c r="M82" s="156">
        <v>1</v>
      </c>
      <c r="N82" s="156">
        <v>0</v>
      </c>
      <c r="O82" s="156">
        <v>1</v>
      </c>
      <c r="P82" s="156">
        <v>1</v>
      </c>
      <c r="Q82" s="156">
        <v>1</v>
      </c>
      <c r="R82" s="156">
        <v>0</v>
      </c>
      <c r="S82" s="156">
        <v>0</v>
      </c>
      <c r="T82" s="156">
        <v>0</v>
      </c>
      <c r="U82" s="156">
        <v>7</v>
      </c>
    </row>
    <row r="83" spans="1:21">
      <c r="A83" s="14" t="s">
        <v>680</v>
      </c>
      <c r="B83" s="14" t="s">
        <v>349</v>
      </c>
      <c r="C83" s="156">
        <v>0</v>
      </c>
      <c r="D83" s="156">
        <v>0</v>
      </c>
      <c r="E83" s="156">
        <v>0</v>
      </c>
      <c r="F83" s="156">
        <v>0</v>
      </c>
      <c r="G83" s="156">
        <v>0</v>
      </c>
      <c r="H83" s="156">
        <v>0</v>
      </c>
      <c r="I83" s="156">
        <v>1</v>
      </c>
      <c r="J83" s="156">
        <v>10</v>
      </c>
      <c r="K83" s="156">
        <v>20</v>
      </c>
      <c r="L83" s="156">
        <v>17</v>
      </c>
      <c r="M83" s="156">
        <v>24</v>
      </c>
      <c r="N83" s="156">
        <v>9</v>
      </c>
      <c r="O83" s="156">
        <v>12</v>
      </c>
      <c r="P83" s="156">
        <v>14</v>
      </c>
      <c r="Q83" s="156">
        <v>8</v>
      </c>
      <c r="R83" s="156">
        <v>5</v>
      </c>
      <c r="S83" s="156">
        <v>1</v>
      </c>
      <c r="T83" s="156">
        <v>4</v>
      </c>
      <c r="U83" s="156">
        <v>125</v>
      </c>
    </row>
    <row r="84" spans="1:21">
      <c r="A84" s="14"/>
      <c r="B84" s="14" t="s">
        <v>318</v>
      </c>
      <c r="C84" s="156">
        <v>0</v>
      </c>
      <c r="D84" s="156">
        <v>0</v>
      </c>
      <c r="E84" s="156">
        <v>0</v>
      </c>
      <c r="F84" s="156">
        <v>0</v>
      </c>
      <c r="G84" s="156">
        <v>0</v>
      </c>
      <c r="H84" s="156">
        <v>0</v>
      </c>
      <c r="I84" s="156">
        <v>0</v>
      </c>
      <c r="J84" s="156">
        <v>0</v>
      </c>
      <c r="K84" s="156">
        <v>0</v>
      </c>
      <c r="L84" s="156">
        <v>0</v>
      </c>
      <c r="M84" s="156">
        <v>0</v>
      </c>
      <c r="N84" s="156">
        <v>0</v>
      </c>
      <c r="O84" s="156">
        <v>0</v>
      </c>
      <c r="P84" s="156">
        <v>1</v>
      </c>
      <c r="Q84" s="156">
        <v>1</v>
      </c>
      <c r="R84" s="156">
        <v>0</v>
      </c>
      <c r="S84" s="156">
        <v>0</v>
      </c>
      <c r="T84" s="156">
        <v>0</v>
      </c>
      <c r="U84" s="156">
        <v>2</v>
      </c>
    </row>
    <row r="85" spans="1:21">
      <c r="A85" s="14"/>
      <c r="B85" s="14" t="s">
        <v>319</v>
      </c>
      <c r="C85" s="156">
        <v>0</v>
      </c>
      <c r="D85" s="156">
        <v>0</v>
      </c>
      <c r="E85" s="156">
        <v>0</v>
      </c>
      <c r="F85" s="156">
        <v>0</v>
      </c>
      <c r="G85" s="156">
        <v>0</v>
      </c>
      <c r="H85" s="156">
        <v>0</v>
      </c>
      <c r="I85" s="156">
        <v>1</v>
      </c>
      <c r="J85" s="156">
        <v>10</v>
      </c>
      <c r="K85" s="156">
        <v>20</v>
      </c>
      <c r="L85" s="156">
        <v>17</v>
      </c>
      <c r="M85" s="156">
        <v>24</v>
      </c>
      <c r="N85" s="156">
        <v>9</v>
      </c>
      <c r="O85" s="156">
        <v>12</v>
      </c>
      <c r="P85" s="156">
        <v>13</v>
      </c>
      <c r="Q85" s="156">
        <v>7</v>
      </c>
      <c r="R85" s="156">
        <v>5</v>
      </c>
      <c r="S85" s="156">
        <v>1</v>
      </c>
      <c r="T85" s="156">
        <v>4</v>
      </c>
      <c r="U85" s="156">
        <v>123</v>
      </c>
    </row>
    <row r="86" spans="1:21">
      <c r="A86" s="14" t="s">
        <v>681</v>
      </c>
      <c r="B86" s="14" t="s">
        <v>349</v>
      </c>
      <c r="C86" s="156">
        <v>0</v>
      </c>
      <c r="D86" s="156">
        <v>0</v>
      </c>
      <c r="E86" s="156">
        <v>0</v>
      </c>
      <c r="F86" s="156">
        <v>0</v>
      </c>
      <c r="G86" s="156">
        <v>0</v>
      </c>
      <c r="H86" s="156">
        <v>0</v>
      </c>
      <c r="I86" s="156">
        <v>0</v>
      </c>
      <c r="J86" s="156">
        <v>0</v>
      </c>
      <c r="K86" s="156">
        <v>0</v>
      </c>
      <c r="L86" s="156">
        <v>0</v>
      </c>
      <c r="M86" s="156">
        <v>0</v>
      </c>
      <c r="N86" s="156">
        <v>0</v>
      </c>
      <c r="O86" s="156">
        <v>1</v>
      </c>
      <c r="P86" s="156">
        <v>0</v>
      </c>
      <c r="Q86" s="156">
        <v>0</v>
      </c>
      <c r="R86" s="156">
        <v>0</v>
      </c>
      <c r="S86" s="156">
        <v>0</v>
      </c>
      <c r="T86" s="156">
        <v>0</v>
      </c>
      <c r="U86" s="156">
        <v>1</v>
      </c>
    </row>
    <row r="87" spans="1:21">
      <c r="A87" s="14"/>
      <c r="B87" s="14" t="s">
        <v>319</v>
      </c>
      <c r="C87" s="156">
        <v>0</v>
      </c>
      <c r="D87" s="156">
        <v>0</v>
      </c>
      <c r="E87" s="156">
        <v>0</v>
      </c>
      <c r="F87" s="156">
        <v>0</v>
      </c>
      <c r="G87" s="156">
        <v>0</v>
      </c>
      <c r="H87" s="156">
        <v>0</v>
      </c>
      <c r="I87" s="156">
        <v>0</v>
      </c>
      <c r="J87" s="156">
        <v>0</v>
      </c>
      <c r="K87" s="156">
        <v>0</v>
      </c>
      <c r="L87" s="156">
        <v>0</v>
      </c>
      <c r="M87" s="156">
        <v>0</v>
      </c>
      <c r="N87" s="156">
        <v>0</v>
      </c>
      <c r="O87" s="156">
        <v>1</v>
      </c>
      <c r="P87" s="156">
        <v>0</v>
      </c>
      <c r="Q87" s="156">
        <v>0</v>
      </c>
      <c r="R87" s="156">
        <v>0</v>
      </c>
      <c r="S87" s="156">
        <v>0</v>
      </c>
      <c r="T87" s="156">
        <v>0</v>
      </c>
      <c r="U87" s="156">
        <v>1</v>
      </c>
    </row>
    <row r="88" spans="1:21">
      <c r="A88" s="14" t="s">
        <v>682</v>
      </c>
      <c r="B88" s="14" t="s">
        <v>349</v>
      </c>
      <c r="C88" s="156">
        <v>0</v>
      </c>
      <c r="D88" s="156">
        <v>0</v>
      </c>
      <c r="E88" s="156">
        <v>0</v>
      </c>
      <c r="F88" s="156">
        <v>0</v>
      </c>
      <c r="G88" s="156">
        <v>0</v>
      </c>
      <c r="H88" s="156">
        <v>0</v>
      </c>
      <c r="I88" s="156">
        <v>0</v>
      </c>
      <c r="J88" s="156">
        <v>0</v>
      </c>
      <c r="K88" s="156">
        <v>0</v>
      </c>
      <c r="L88" s="156">
        <v>0</v>
      </c>
      <c r="M88" s="156">
        <v>0</v>
      </c>
      <c r="N88" s="156">
        <v>0</v>
      </c>
      <c r="O88" s="156">
        <v>0</v>
      </c>
      <c r="P88" s="156">
        <v>0</v>
      </c>
      <c r="Q88" s="156">
        <v>0</v>
      </c>
      <c r="R88" s="156">
        <v>1</v>
      </c>
      <c r="S88" s="156">
        <v>0</v>
      </c>
      <c r="T88" s="156">
        <v>0</v>
      </c>
      <c r="U88" s="156">
        <v>1</v>
      </c>
    </row>
    <row r="89" spans="1:21">
      <c r="A89" s="14"/>
      <c r="B89" s="14" t="s">
        <v>319</v>
      </c>
      <c r="C89" s="156">
        <v>0</v>
      </c>
      <c r="D89" s="156">
        <v>0</v>
      </c>
      <c r="E89" s="156">
        <v>0</v>
      </c>
      <c r="F89" s="156">
        <v>0</v>
      </c>
      <c r="G89" s="156">
        <v>0</v>
      </c>
      <c r="H89" s="156">
        <v>0</v>
      </c>
      <c r="I89" s="156">
        <v>0</v>
      </c>
      <c r="J89" s="156">
        <v>0</v>
      </c>
      <c r="K89" s="156">
        <v>0</v>
      </c>
      <c r="L89" s="156">
        <v>0</v>
      </c>
      <c r="M89" s="156">
        <v>0</v>
      </c>
      <c r="N89" s="156">
        <v>0</v>
      </c>
      <c r="O89" s="156">
        <v>0</v>
      </c>
      <c r="P89" s="156">
        <v>0</v>
      </c>
      <c r="Q89" s="156">
        <v>0</v>
      </c>
      <c r="R89" s="156">
        <v>1</v>
      </c>
      <c r="S89" s="156">
        <v>0</v>
      </c>
      <c r="T89" s="156">
        <v>0</v>
      </c>
      <c r="U89" s="156">
        <v>1</v>
      </c>
    </row>
    <row r="90" spans="1:21">
      <c r="A90" s="14" t="s">
        <v>683</v>
      </c>
      <c r="B90" s="14" t="s">
        <v>349</v>
      </c>
      <c r="C90" s="156">
        <v>0</v>
      </c>
      <c r="D90" s="156">
        <v>0</v>
      </c>
      <c r="E90" s="156">
        <v>0</v>
      </c>
      <c r="F90" s="156">
        <v>0</v>
      </c>
      <c r="G90" s="156">
        <v>0</v>
      </c>
      <c r="H90" s="156">
        <v>1</v>
      </c>
      <c r="I90" s="156">
        <v>2</v>
      </c>
      <c r="J90" s="156">
        <v>0</v>
      </c>
      <c r="K90" s="156">
        <v>2</v>
      </c>
      <c r="L90" s="156">
        <v>3</v>
      </c>
      <c r="M90" s="156">
        <v>2</v>
      </c>
      <c r="N90" s="156">
        <v>3</v>
      </c>
      <c r="O90" s="156">
        <v>2</v>
      </c>
      <c r="P90" s="156">
        <v>1</v>
      </c>
      <c r="Q90" s="156">
        <v>1</v>
      </c>
      <c r="R90" s="156">
        <v>1</v>
      </c>
      <c r="S90" s="156">
        <v>0</v>
      </c>
      <c r="T90" s="156">
        <v>0</v>
      </c>
      <c r="U90" s="156">
        <v>18</v>
      </c>
    </row>
    <row r="91" spans="1:21">
      <c r="A91" s="14"/>
      <c r="B91" s="14" t="s">
        <v>319</v>
      </c>
      <c r="C91" s="156">
        <v>0</v>
      </c>
      <c r="D91" s="156">
        <v>0</v>
      </c>
      <c r="E91" s="156">
        <v>0</v>
      </c>
      <c r="F91" s="156">
        <v>0</v>
      </c>
      <c r="G91" s="156">
        <v>0</v>
      </c>
      <c r="H91" s="156">
        <v>1</v>
      </c>
      <c r="I91" s="156">
        <v>2</v>
      </c>
      <c r="J91" s="156">
        <v>0</v>
      </c>
      <c r="K91" s="156">
        <v>2</v>
      </c>
      <c r="L91" s="156">
        <v>3</v>
      </c>
      <c r="M91" s="156">
        <v>2</v>
      </c>
      <c r="N91" s="156">
        <v>3</v>
      </c>
      <c r="O91" s="156">
        <v>2</v>
      </c>
      <c r="P91" s="156">
        <v>1</v>
      </c>
      <c r="Q91" s="156">
        <v>1</v>
      </c>
      <c r="R91" s="156">
        <v>1</v>
      </c>
      <c r="S91" s="156">
        <v>0</v>
      </c>
      <c r="T91" s="156">
        <v>0</v>
      </c>
      <c r="U91" s="156">
        <v>18</v>
      </c>
    </row>
    <row r="92" spans="1:21">
      <c r="A92" s="14" t="s">
        <v>684</v>
      </c>
      <c r="B92" s="14" t="s">
        <v>349</v>
      </c>
      <c r="C92" s="156">
        <v>0</v>
      </c>
      <c r="D92" s="156">
        <v>0</v>
      </c>
      <c r="E92" s="156">
        <v>0</v>
      </c>
      <c r="F92" s="156">
        <v>0</v>
      </c>
      <c r="G92" s="156">
        <v>0</v>
      </c>
      <c r="H92" s="156">
        <v>1</v>
      </c>
      <c r="I92" s="156">
        <v>1</v>
      </c>
      <c r="J92" s="156">
        <v>2</v>
      </c>
      <c r="K92" s="156">
        <v>2</v>
      </c>
      <c r="L92" s="156">
        <v>5</v>
      </c>
      <c r="M92" s="156">
        <v>6</v>
      </c>
      <c r="N92" s="156">
        <v>15</v>
      </c>
      <c r="O92" s="156">
        <v>7</v>
      </c>
      <c r="P92" s="156">
        <v>9</v>
      </c>
      <c r="Q92" s="156">
        <v>6</v>
      </c>
      <c r="R92" s="156">
        <v>1</v>
      </c>
      <c r="S92" s="156">
        <v>0</v>
      </c>
      <c r="T92" s="156">
        <v>0</v>
      </c>
      <c r="U92" s="156">
        <v>55</v>
      </c>
    </row>
    <row r="93" spans="1:21">
      <c r="A93" s="14"/>
      <c r="B93" s="14" t="s">
        <v>319</v>
      </c>
      <c r="C93" s="156">
        <v>0</v>
      </c>
      <c r="D93" s="156">
        <v>0</v>
      </c>
      <c r="E93" s="156">
        <v>0</v>
      </c>
      <c r="F93" s="156">
        <v>0</v>
      </c>
      <c r="G93" s="156">
        <v>0</v>
      </c>
      <c r="H93" s="156">
        <v>1</v>
      </c>
      <c r="I93" s="156">
        <v>1</v>
      </c>
      <c r="J93" s="156">
        <v>2</v>
      </c>
      <c r="K93" s="156">
        <v>2</v>
      </c>
      <c r="L93" s="156">
        <v>5</v>
      </c>
      <c r="M93" s="156">
        <v>6</v>
      </c>
      <c r="N93" s="156">
        <v>15</v>
      </c>
      <c r="O93" s="156">
        <v>7</v>
      </c>
      <c r="P93" s="156">
        <v>9</v>
      </c>
      <c r="Q93" s="156">
        <v>6</v>
      </c>
      <c r="R93" s="156">
        <v>1</v>
      </c>
      <c r="S93" s="156">
        <v>0</v>
      </c>
      <c r="T93" s="156">
        <v>0</v>
      </c>
      <c r="U93" s="156">
        <v>55</v>
      </c>
    </row>
    <row r="94" spans="1:21">
      <c r="A94" s="14" t="s">
        <v>685</v>
      </c>
      <c r="B94" s="14" t="s">
        <v>349</v>
      </c>
      <c r="C94" s="156">
        <v>0</v>
      </c>
      <c r="D94" s="156">
        <v>0</v>
      </c>
      <c r="E94" s="156">
        <v>0</v>
      </c>
      <c r="F94" s="156">
        <v>0</v>
      </c>
      <c r="G94" s="156">
        <v>0</v>
      </c>
      <c r="H94" s="156">
        <v>0</v>
      </c>
      <c r="I94" s="156">
        <v>0</v>
      </c>
      <c r="J94" s="156">
        <v>0</v>
      </c>
      <c r="K94" s="156">
        <v>0</v>
      </c>
      <c r="L94" s="156">
        <v>0</v>
      </c>
      <c r="M94" s="156">
        <v>0</v>
      </c>
      <c r="N94" s="156">
        <v>0</v>
      </c>
      <c r="O94" s="156">
        <v>1</v>
      </c>
      <c r="P94" s="156">
        <v>0</v>
      </c>
      <c r="Q94" s="156">
        <v>0</v>
      </c>
      <c r="R94" s="156">
        <v>0</v>
      </c>
      <c r="S94" s="156">
        <v>0</v>
      </c>
      <c r="T94" s="156">
        <v>0</v>
      </c>
      <c r="U94" s="156">
        <v>1</v>
      </c>
    </row>
    <row r="95" spans="1:21">
      <c r="A95" s="14"/>
      <c r="B95" s="14" t="s">
        <v>319</v>
      </c>
      <c r="C95" s="156">
        <v>0</v>
      </c>
      <c r="D95" s="156">
        <v>0</v>
      </c>
      <c r="E95" s="156">
        <v>0</v>
      </c>
      <c r="F95" s="156">
        <v>0</v>
      </c>
      <c r="G95" s="156">
        <v>0</v>
      </c>
      <c r="H95" s="156">
        <v>0</v>
      </c>
      <c r="I95" s="156">
        <v>0</v>
      </c>
      <c r="J95" s="156">
        <v>0</v>
      </c>
      <c r="K95" s="156">
        <v>0</v>
      </c>
      <c r="L95" s="156">
        <v>0</v>
      </c>
      <c r="M95" s="156">
        <v>0</v>
      </c>
      <c r="N95" s="156">
        <v>0</v>
      </c>
      <c r="O95" s="156">
        <v>1</v>
      </c>
      <c r="P95" s="156">
        <v>0</v>
      </c>
      <c r="Q95" s="156">
        <v>0</v>
      </c>
      <c r="R95" s="156">
        <v>0</v>
      </c>
      <c r="S95" s="156">
        <v>0</v>
      </c>
      <c r="T95" s="156">
        <v>0</v>
      </c>
      <c r="U95" s="156">
        <v>1</v>
      </c>
    </row>
    <row r="96" spans="1:21">
      <c r="A96" s="14" t="s">
        <v>686</v>
      </c>
      <c r="B96" s="14" t="s">
        <v>349</v>
      </c>
      <c r="C96" s="156">
        <v>0</v>
      </c>
      <c r="D96" s="156">
        <v>0</v>
      </c>
      <c r="E96" s="156">
        <v>0</v>
      </c>
      <c r="F96" s="156">
        <v>1</v>
      </c>
      <c r="G96" s="156">
        <v>0</v>
      </c>
      <c r="H96" s="156">
        <v>1</v>
      </c>
      <c r="I96" s="156">
        <v>1</v>
      </c>
      <c r="J96" s="156">
        <v>2</v>
      </c>
      <c r="K96" s="156">
        <v>0</v>
      </c>
      <c r="L96" s="156">
        <v>2</v>
      </c>
      <c r="M96" s="156">
        <v>1</v>
      </c>
      <c r="N96" s="156">
        <v>3</v>
      </c>
      <c r="O96" s="156">
        <v>0</v>
      </c>
      <c r="P96" s="156">
        <v>1</v>
      </c>
      <c r="Q96" s="156">
        <v>0</v>
      </c>
      <c r="R96" s="156">
        <v>0</v>
      </c>
      <c r="S96" s="156">
        <v>0</v>
      </c>
      <c r="T96" s="156">
        <v>0</v>
      </c>
      <c r="U96" s="156">
        <v>12</v>
      </c>
    </row>
    <row r="97" spans="1:21">
      <c r="A97" s="14"/>
      <c r="B97" s="14" t="s">
        <v>319</v>
      </c>
      <c r="C97" s="156">
        <v>0</v>
      </c>
      <c r="D97" s="156">
        <v>0</v>
      </c>
      <c r="E97" s="156">
        <v>0</v>
      </c>
      <c r="F97" s="156">
        <v>1</v>
      </c>
      <c r="G97" s="156">
        <v>0</v>
      </c>
      <c r="H97" s="156">
        <v>1</v>
      </c>
      <c r="I97" s="156">
        <v>1</v>
      </c>
      <c r="J97" s="156">
        <v>2</v>
      </c>
      <c r="K97" s="156">
        <v>0</v>
      </c>
      <c r="L97" s="156">
        <v>2</v>
      </c>
      <c r="M97" s="156">
        <v>1</v>
      </c>
      <c r="N97" s="156">
        <v>3</v>
      </c>
      <c r="O97" s="156">
        <v>0</v>
      </c>
      <c r="P97" s="156">
        <v>1</v>
      </c>
      <c r="Q97" s="156">
        <v>0</v>
      </c>
      <c r="R97" s="156">
        <v>0</v>
      </c>
      <c r="S97" s="156">
        <v>0</v>
      </c>
      <c r="T97" s="156">
        <v>0</v>
      </c>
      <c r="U97" s="156">
        <v>12</v>
      </c>
    </row>
    <row r="98" spans="1:21">
      <c r="A98" s="14" t="s">
        <v>687</v>
      </c>
      <c r="B98" s="14" t="s">
        <v>349</v>
      </c>
      <c r="C98" s="156">
        <v>0</v>
      </c>
      <c r="D98" s="156">
        <v>0</v>
      </c>
      <c r="E98" s="156">
        <v>0</v>
      </c>
      <c r="F98" s="156">
        <v>0</v>
      </c>
      <c r="G98" s="156">
        <v>0</v>
      </c>
      <c r="H98" s="156">
        <v>0</v>
      </c>
      <c r="I98" s="156">
        <v>0</v>
      </c>
      <c r="J98" s="156">
        <v>0</v>
      </c>
      <c r="K98" s="156">
        <v>0</v>
      </c>
      <c r="L98" s="156">
        <v>0</v>
      </c>
      <c r="M98" s="156">
        <v>1</v>
      </c>
      <c r="N98" s="156">
        <v>1</v>
      </c>
      <c r="O98" s="156">
        <v>0</v>
      </c>
      <c r="P98" s="156">
        <v>0</v>
      </c>
      <c r="Q98" s="156">
        <v>0</v>
      </c>
      <c r="R98" s="156">
        <v>2</v>
      </c>
      <c r="S98" s="156">
        <v>0</v>
      </c>
      <c r="T98" s="156">
        <v>0</v>
      </c>
      <c r="U98" s="156">
        <v>4</v>
      </c>
    </row>
    <row r="99" spans="1:21">
      <c r="A99" s="14"/>
      <c r="B99" s="14" t="s">
        <v>319</v>
      </c>
      <c r="C99" s="156">
        <v>0</v>
      </c>
      <c r="D99" s="156">
        <v>0</v>
      </c>
      <c r="E99" s="156">
        <v>0</v>
      </c>
      <c r="F99" s="156">
        <v>0</v>
      </c>
      <c r="G99" s="156">
        <v>0</v>
      </c>
      <c r="H99" s="156">
        <v>0</v>
      </c>
      <c r="I99" s="156">
        <v>0</v>
      </c>
      <c r="J99" s="156">
        <v>0</v>
      </c>
      <c r="K99" s="156">
        <v>0</v>
      </c>
      <c r="L99" s="156">
        <v>0</v>
      </c>
      <c r="M99" s="156">
        <v>1</v>
      </c>
      <c r="N99" s="156">
        <v>1</v>
      </c>
      <c r="O99" s="156">
        <v>0</v>
      </c>
      <c r="P99" s="156">
        <v>0</v>
      </c>
      <c r="Q99" s="156">
        <v>0</v>
      </c>
      <c r="R99" s="156">
        <v>2</v>
      </c>
      <c r="S99" s="156">
        <v>0</v>
      </c>
      <c r="T99" s="156">
        <v>0</v>
      </c>
      <c r="U99" s="156">
        <v>4</v>
      </c>
    </row>
    <row r="100" spans="1:21">
      <c r="A100" s="14" t="s">
        <v>690</v>
      </c>
      <c r="B100" s="14" t="s">
        <v>349</v>
      </c>
      <c r="C100" s="156">
        <v>0</v>
      </c>
      <c r="D100" s="156">
        <v>0</v>
      </c>
      <c r="E100" s="156">
        <v>0</v>
      </c>
      <c r="F100" s="156">
        <v>0</v>
      </c>
      <c r="G100" s="156">
        <v>0</v>
      </c>
      <c r="H100" s="156">
        <v>0</v>
      </c>
      <c r="I100" s="156">
        <v>0</v>
      </c>
      <c r="J100" s="156">
        <v>0</v>
      </c>
      <c r="K100" s="156">
        <v>1</v>
      </c>
      <c r="L100" s="156">
        <v>3</v>
      </c>
      <c r="M100" s="156">
        <v>4</v>
      </c>
      <c r="N100" s="156">
        <v>8</v>
      </c>
      <c r="O100" s="156">
        <v>15</v>
      </c>
      <c r="P100" s="156">
        <v>25</v>
      </c>
      <c r="Q100" s="156">
        <v>16</v>
      </c>
      <c r="R100" s="156">
        <v>8</v>
      </c>
      <c r="S100" s="156">
        <v>2</v>
      </c>
      <c r="T100" s="156">
        <v>1</v>
      </c>
      <c r="U100" s="156">
        <v>83</v>
      </c>
    </row>
    <row r="101" spans="1:21">
      <c r="A101" s="14"/>
      <c r="B101" s="14" t="s">
        <v>318</v>
      </c>
      <c r="C101" s="156">
        <v>0</v>
      </c>
      <c r="D101" s="156">
        <v>0</v>
      </c>
      <c r="E101" s="156">
        <v>0</v>
      </c>
      <c r="F101" s="156">
        <v>0</v>
      </c>
      <c r="G101" s="156">
        <v>0</v>
      </c>
      <c r="H101" s="156">
        <v>0</v>
      </c>
      <c r="I101" s="156">
        <v>0</v>
      </c>
      <c r="J101" s="156">
        <v>0</v>
      </c>
      <c r="K101" s="156">
        <v>1</v>
      </c>
      <c r="L101" s="156">
        <v>3</v>
      </c>
      <c r="M101" s="156">
        <v>4</v>
      </c>
      <c r="N101" s="156">
        <v>8</v>
      </c>
      <c r="O101" s="156">
        <v>15</v>
      </c>
      <c r="P101" s="156">
        <v>25</v>
      </c>
      <c r="Q101" s="156">
        <v>16</v>
      </c>
      <c r="R101" s="156">
        <v>8</v>
      </c>
      <c r="S101" s="156">
        <v>2</v>
      </c>
      <c r="T101" s="156">
        <v>1</v>
      </c>
      <c r="U101" s="156">
        <v>83</v>
      </c>
    </row>
    <row r="102" spans="1:21">
      <c r="A102" s="14" t="s">
        <v>691</v>
      </c>
      <c r="B102" s="14" t="s">
        <v>349</v>
      </c>
      <c r="C102" s="156">
        <v>0</v>
      </c>
      <c r="D102" s="156">
        <v>0</v>
      </c>
      <c r="E102" s="156">
        <v>0</v>
      </c>
      <c r="F102" s="156">
        <v>0</v>
      </c>
      <c r="G102" s="156">
        <v>1</v>
      </c>
      <c r="H102" s="156">
        <v>3</v>
      </c>
      <c r="I102" s="156">
        <v>2</v>
      </c>
      <c r="J102" s="156">
        <v>0</v>
      </c>
      <c r="K102" s="156">
        <v>0</v>
      </c>
      <c r="L102" s="156">
        <v>1</v>
      </c>
      <c r="M102" s="156">
        <v>0</v>
      </c>
      <c r="N102" s="156">
        <v>0</v>
      </c>
      <c r="O102" s="156">
        <v>0</v>
      </c>
      <c r="P102" s="156">
        <v>0</v>
      </c>
      <c r="Q102" s="156">
        <v>0</v>
      </c>
      <c r="R102" s="156">
        <v>0</v>
      </c>
      <c r="S102" s="156">
        <v>0</v>
      </c>
      <c r="T102" s="156">
        <v>0</v>
      </c>
      <c r="U102" s="156">
        <v>7</v>
      </c>
    </row>
    <row r="103" spans="1:21">
      <c r="A103" s="14"/>
      <c r="B103" s="14" t="s">
        <v>318</v>
      </c>
      <c r="C103" s="156">
        <v>0</v>
      </c>
      <c r="D103" s="156">
        <v>0</v>
      </c>
      <c r="E103" s="156">
        <v>0</v>
      </c>
      <c r="F103" s="156">
        <v>0</v>
      </c>
      <c r="G103" s="156">
        <v>1</v>
      </c>
      <c r="H103" s="156">
        <v>3</v>
      </c>
      <c r="I103" s="156">
        <v>2</v>
      </c>
      <c r="J103" s="156">
        <v>0</v>
      </c>
      <c r="K103" s="156">
        <v>0</v>
      </c>
      <c r="L103" s="156">
        <v>1</v>
      </c>
      <c r="M103" s="156">
        <v>0</v>
      </c>
      <c r="N103" s="156">
        <v>0</v>
      </c>
      <c r="O103" s="156">
        <v>0</v>
      </c>
      <c r="P103" s="156">
        <v>0</v>
      </c>
      <c r="Q103" s="156">
        <v>0</v>
      </c>
      <c r="R103" s="156">
        <v>0</v>
      </c>
      <c r="S103" s="156">
        <v>0</v>
      </c>
      <c r="T103" s="156">
        <v>0</v>
      </c>
      <c r="U103" s="156">
        <v>7</v>
      </c>
    </row>
    <row r="104" spans="1:21">
      <c r="A104" s="14" t="s">
        <v>693</v>
      </c>
      <c r="B104" s="14" t="s">
        <v>349</v>
      </c>
      <c r="C104" s="156">
        <v>0</v>
      </c>
      <c r="D104" s="156">
        <v>0</v>
      </c>
      <c r="E104" s="156">
        <v>0</v>
      </c>
      <c r="F104" s="156">
        <v>0</v>
      </c>
      <c r="G104" s="156">
        <v>0</v>
      </c>
      <c r="H104" s="156">
        <v>0</v>
      </c>
      <c r="I104" s="156">
        <v>0</v>
      </c>
      <c r="J104" s="156">
        <v>0</v>
      </c>
      <c r="K104" s="156">
        <v>1</v>
      </c>
      <c r="L104" s="156">
        <v>2</v>
      </c>
      <c r="M104" s="156">
        <v>2</v>
      </c>
      <c r="N104" s="156">
        <v>1</v>
      </c>
      <c r="O104" s="156">
        <v>2</v>
      </c>
      <c r="P104" s="156">
        <v>1</v>
      </c>
      <c r="Q104" s="156">
        <v>1</v>
      </c>
      <c r="R104" s="156">
        <v>0</v>
      </c>
      <c r="S104" s="156">
        <v>0</v>
      </c>
      <c r="T104" s="156">
        <v>0</v>
      </c>
      <c r="U104" s="156">
        <v>10</v>
      </c>
    </row>
    <row r="105" spans="1:21">
      <c r="A105" s="14"/>
      <c r="B105" s="14" t="s">
        <v>318</v>
      </c>
      <c r="C105" s="156">
        <v>0</v>
      </c>
      <c r="D105" s="156">
        <v>0</v>
      </c>
      <c r="E105" s="156">
        <v>0</v>
      </c>
      <c r="F105" s="156">
        <v>0</v>
      </c>
      <c r="G105" s="156">
        <v>0</v>
      </c>
      <c r="H105" s="156">
        <v>0</v>
      </c>
      <c r="I105" s="156">
        <v>0</v>
      </c>
      <c r="J105" s="156">
        <v>0</v>
      </c>
      <c r="K105" s="156">
        <v>0</v>
      </c>
      <c r="L105" s="156">
        <v>0</v>
      </c>
      <c r="M105" s="156">
        <v>1</v>
      </c>
      <c r="N105" s="156">
        <v>0</v>
      </c>
      <c r="O105" s="156">
        <v>2</v>
      </c>
      <c r="P105" s="156">
        <v>1</v>
      </c>
      <c r="Q105" s="156">
        <v>1</v>
      </c>
      <c r="R105" s="156">
        <v>0</v>
      </c>
      <c r="S105" s="156">
        <v>0</v>
      </c>
      <c r="T105" s="156">
        <v>0</v>
      </c>
      <c r="U105" s="156">
        <v>5</v>
      </c>
    </row>
    <row r="106" spans="1:21">
      <c r="A106" s="14"/>
      <c r="B106" s="14" t="s">
        <v>319</v>
      </c>
      <c r="C106" s="156">
        <v>0</v>
      </c>
      <c r="D106" s="156">
        <v>0</v>
      </c>
      <c r="E106" s="156">
        <v>0</v>
      </c>
      <c r="F106" s="156">
        <v>0</v>
      </c>
      <c r="G106" s="156">
        <v>0</v>
      </c>
      <c r="H106" s="156">
        <v>0</v>
      </c>
      <c r="I106" s="156">
        <v>0</v>
      </c>
      <c r="J106" s="156">
        <v>0</v>
      </c>
      <c r="K106" s="156">
        <v>1</v>
      </c>
      <c r="L106" s="156">
        <v>2</v>
      </c>
      <c r="M106" s="156">
        <v>1</v>
      </c>
      <c r="N106" s="156">
        <v>1</v>
      </c>
      <c r="O106" s="156">
        <v>0</v>
      </c>
      <c r="P106" s="156">
        <v>0</v>
      </c>
      <c r="Q106" s="156">
        <v>0</v>
      </c>
      <c r="R106" s="156">
        <v>0</v>
      </c>
      <c r="S106" s="156">
        <v>0</v>
      </c>
      <c r="T106" s="156">
        <v>0</v>
      </c>
      <c r="U106" s="156">
        <v>5</v>
      </c>
    </row>
    <row r="107" spans="1:21">
      <c r="A107" s="14" t="s">
        <v>694</v>
      </c>
      <c r="B107" s="14" t="s">
        <v>349</v>
      </c>
      <c r="C107" s="156">
        <v>0</v>
      </c>
      <c r="D107" s="156">
        <v>0</v>
      </c>
      <c r="E107" s="156">
        <v>0</v>
      </c>
      <c r="F107" s="156">
        <v>0</v>
      </c>
      <c r="G107" s="156">
        <v>0</v>
      </c>
      <c r="H107" s="156">
        <v>0</v>
      </c>
      <c r="I107" s="156">
        <v>0</v>
      </c>
      <c r="J107" s="156">
        <v>0</v>
      </c>
      <c r="K107" s="156">
        <v>0</v>
      </c>
      <c r="L107" s="156">
        <v>0</v>
      </c>
      <c r="M107" s="156">
        <v>0</v>
      </c>
      <c r="N107" s="156">
        <v>1</v>
      </c>
      <c r="O107" s="156">
        <v>0</v>
      </c>
      <c r="P107" s="156">
        <v>0</v>
      </c>
      <c r="Q107" s="156">
        <v>0</v>
      </c>
      <c r="R107" s="156">
        <v>0</v>
      </c>
      <c r="S107" s="156">
        <v>0</v>
      </c>
      <c r="T107" s="156">
        <v>0</v>
      </c>
      <c r="U107" s="156">
        <v>1</v>
      </c>
    </row>
    <row r="108" spans="1:21">
      <c r="A108" s="14"/>
      <c r="B108" s="14" t="s">
        <v>319</v>
      </c>
      <c r="C108" s="156">
        <v>0</v>
      </c>
      <c r="D108" s="156">
        <v>0</v>
      </c>
      <c r="E108" s="156">
        <v>0</v>
      </c>
      <c r="F108" s="156">
        <v>0</v>
      </c>
      <c r="G108" s="156">
        <v>0</v>
      </c>
      <c r="H108" s="156">
        <v>0</v>
      </c>
      <c r="I108" s="156">
        <v>0</v>
      </c>
      <c r="J108" s="156">
        <v>0</v>
      </c>
      <c r="K108" s="156">
        <v>0</v>
      </c>
      <c r="L108" s="156">
        <v>0</v>
      </c>
      <c r="M108" s="156">
        <v>0</v>
      </c>
      <c r="N108" s="156">
        <v>1</v>
      </c>
      <c r="O108" s="156">
        <v>0</v>
      </c>
      <c r="P108" s="156">
        <v>0</v>
      </c>
      <c r="Q108" s="156">
        <v>0</v>
      </c>
      <c r="R108" s="156">
        <v>0</v>
      </c>
      <c r="S108" s="156">
        <v>0</v>
      </c>
      <c r="T108" s="156">
        <v>0</v>
      </c>
      <c r="U108" s="156">
        <v>1</v>
      </c>
    </row>
    <row r="109" spans="1:21">
      <c r="A109" s="14" t="s">
        <v>696</v>
      </c>
      <c r="B109" s="14" t="s">
        <v>349</v>
      </c>
      <c r="C109" s="156">
        <v>0</v>
      </c>
      <c r="D109" s="156">
        <v>0</v>
      </c>
      <c r="E109" s="156">
        <v>0</v>
      </c>
      <c r="F109" s="156">
        <v>0</v>
      </c>
      <c r="G109" s="156">
        <v>0</v>
      </c>
      <c r="H109" s="156">
        <v>0</v>
      </c>
      <c r="I109" s="156">
        <v>0</v>
      </c>
      <c r="J109" s="156">
        <v>0</v>
      </c>
      <c r="K109" s="156">
        <v>0</v>
      </c>
      <c r="L109" s="156">
        <v>1</v>
      </c>
      <c r="M109" s="156">
        <v>0</v>
      </c>
      <c r="N109" s="156">
        <v>0</v>
      </c>
      <c r="O109" s="156">
        <v>0</v>
      </c>
      <c r="P109" s="156">
        <v>1</v>
      </c>
      <c r="Q109" s="156">
        <v>1</v>
      </c>
      <c r="R109" s="156">
        <v>1</v>
      </c>
      <c r="S109" s="156">
        <v>1</v>
      </c>
      <c r="T109" s="156">
        <v>0</v>
      </c>
      <c r="U109" s="156">
        <v>5</v>
      </c>
    </row>
    <row r="110" spans="1:21">
      <c r="A110" s="14"/>
      <c r="B110" s="14" t="s">
        <v>318</v>
      </c>
      <c r="C110" s="156">
        <v>0</v>
      </c>
      <c r="D110" s="156">
        <v>0</v>
      </c>
      <c r="E110" s="156">
        <v>0</v>
      </c>
      <c r="F110" s="156">
        <v>0</v>
      </c>
      <c r="G110" s="156">
        <v>0</v>
      </c>
      <c r="H110" s="156">
        <v>0</v>
      </c>
      <c r="I110" s="156">
        <v>0</v>
      </c>
      <c r="J110" s="156">
        <v>0</v>
      </c>
      <c r="K110" s="156">
        <v>0</v>
      </c>
      <c r="L110" s="156">
        <v>0</v>
      </c>
      <c r="M110" s="156">
        <v>0</v>
      </c>
      <c r="N110" s="156">
        <v>0</v>
      </c>
      <c r="O110" s="156">
        <v>0</v>
      </c>
      <c r="P110" s="156">
        <v>1</v>
      </c>
      <c r="Q110" s="156">
        <v>0</v>
      </c>
      <c r="R110" s="156">
        <v>1</v>
      </c>
      <c r="S110" s="156">
        <v>0</v>
      </c>
      <c r="T110" s="156">
        <v>0</v>
      </c>
      <c r="U110" s="156">
        <v>2</v>
      </c>
    </row>
    <row r="111" spans="1:21">
      <c r="A111" s="14"/>
      <c r="B111" s="14" t="s">
        <v>319</v>
      </c>
      <c r="C111" s="156">
        <v>0</v>
      </c>
      <c r="D111" s="156">
        <v>0</v>
      </c>
      <c r="E111" s="156">
        <v>0</v>
      </c>
      <c r="F111" s="156">
        <v>0</v>
      </c>
      <c r="G111" s="156">
        <v>0</v>
      </c>
      <c r="H111" s="156">
        <v>0</v>
      </c>
      <c r="I111" s="156">
        <v>0</v>
      </c>
      <c r="J111" s="156">
        <v>0</v>
      </c>
      <c r="K111" s="156">
        <v>0</v>
      </c>
      <c r="L111" s="156">
        <v>1</v>
      </c>
      <c r="M111" s="156">
        <v>0</v>
      </c>
      <c r="N111" s="156">
        <v>0</v>
      </c>
      <c r="O111" s="156">
        <v>0</v>
      </c>
      <c r="P111" s="156">
        <v>0</v>
      </c>
      <c r="Q111" s="156">
        <v>1</v>
      </c>
      <c r="R111" s="156">
        <v>0</v>
      </c>
      <c r="S111" s="156">
        <v>1</v>
      </c>
      <c r="T111" s="156">
        <v>0</v>
      </c>
      <c r="U111" s="156">
        <v>3</v>
      </c>
    </row>
    <row r="112" spans="1:21">
      <c r="A112" s="14" t="s">
        <v>698</v>
      </c>
      <c r="B112" s="14" t="s">
        <v>349</v>
      </c>
      <c r="C112" s="156">
        <v>3</v>
      </c>
      <c r="D112" s="156">
        <v>0</v>
      </c>
      <c r="E112" s="156">
        <v>0</v>
      </c>
      <c r="F112" s="156">
        <v>0</v>
      </c>
      <c r="G112" s="156">
        <v>0</v>
      </c>
      <c r="H112" s="156">
        <v>0</v>
      </c>
      <c r="I112" s="156">
        <v>0</v>
      </c>
      <c r="J112" s="156">
        <v>0</v>
      </c>
      <c r="K112" s="156">
        <v>0</v>
      </c>
      <c r="L112" s="156">
        <v>0</v>
      </c>
      <c r="M112" s="156">
        <v>0</v>
      </c>
      <c r="N112" s="156">
        <v>0</v>
      </c>
      <c r="O112" s="156">
        <v>0</v>
      </c>
      <c r="P112" s="156">
        <v>0</v>
      </c>
      <c r="Q112" s="156">
        <v>0</v>
      </c>
      <c r="R112" s="156">
        <v>0</v>
      </c>
      <c r="S112" s="156">
        <v>0</v>
      </c>
      <c r="T112" s="156">
        <v>0</v>
      </c>
      <c r="U112" s="156">
        <v>3</v>
      </c>
    </row>
    <row r="113" spans="1:21">
      <c r="A113" s="14"/>
      <c r="B113" s="14" t="s">
        <v>318</v>
      </c>
      <c r="C113" s="156">
        <v>3</v>
      </c>
      <c r="D113" s="156">
        <v>0</v>
      </c>
      <c r="E113" s="156">
        <v>0</v>
      </c>
      <c r="F113" s="156">
        <v>0</v>
      </c>
      <c r="G113" s="156">
        <v>0</v>
      </c>
      <c r="H113" s="156">
        <v>0</v>
      </c>
      <c r="I113" s="156">
        <v>0</v>
      </c>
      <c r="J113" s="156">
        <v>0</v>
      </c>
      <c r="K113" s="156">
        <v>0</v>
      </c>
      <c r="L113" s="156">
        <v>0</v>
      </c>
      <c r="M113" s="156">
        <v>0</v>
      </c>
      <c r="N113" s="156">
        <v>0</v>
      </c>
      <c r="O113" s="156">
        <v>0</v>
      </c>
      <c r="P113" s="156">
        <v>0</v>
      </c>
      <c r="Q113" s="156">
        <v>0</v>
      </c>
      <c r="R113" s="156">
        <v>0</v>
      </c>
      <c r="S113" s="156">
        <v>0</v>
      </c>
      <c r="T113" s="156">
        <v>0</v>
      </c>
      <c r="U113" s="156">
        <v>3</v>
      </c>
    </row>
    <row r="114" spans="1:21">
      <c r="A114" s="14" t="s">
        <v>699</v>
      </c>
      <c r="B114" s="14" t="s">
        <v>349</v>
      </c>
      <c r="C114" s="156">
        <v>0</v>
      </c>
      <c r="D114" s="156">
        <v>0</v>
      </c>
      <c r="E114" s="156">
        <v>0</v>
      </c>
      <c r="F114" s="156">
        <v>0</v>
      </c>
      <c r="G114" s="156">
        <v>0</v>
      </c>
      <c r="H114" s="156">
        <v>0</v>
      </c>
      <c r="I114" s="156">
        <v>0</v>
      </c>
      <c r="J114" s="156">
        <v>0</v>
      </c>
      <c r="K114" s="156">
        <v>0</v>
      </c>
      <c r="L114" s="156">
        <v>0</v>
      </c>
      <c r="M114" s="156">
        <v>1</v>
      </c>
      <c r="N114" s="156">
        <v>0</v>
      </c>
      <c r="O114" s="156">
        <v>0</v>
      </c>
      <c r="P114" s="156">
        <v>0</v>
      </c>
      <c r="Q114" s="156">
        <v>0</v>
      </c>
      <c r="R114" s="156">
        <v>0</v>
      </c>
      <c r="S114" s="156">
        <v>0</v>
      </c>
      <c r="T114" s="156">
        <v>0</v>
      </c>
      <c r="U114" s="156">
        <v>1</v>
      </c>
    </row>
    <row r="115" spans="1:21">
      <c r="A115" s="14"/>
      <c r="B115" s="14" t="s">
        <v>319</v>
      </c>
      <c r="C115" s="156">
        <v>0</v>
      </c>
      <c r="D115" s="156">
        <v>0</v>
      </c>
      <c r="E115" s="156">
        <v>0</v>
      </c>
      <c r="F115" s="156">
        <v>0</v>
      </c>
      <c r="G115" s="156">
        <v>0</v>
      </c>
      <c r="H115" s="156">
        <v>0</v>
      </c>
      <c r="I115" s="156">
        <v>0</v>
      </c>
      <c r="J115" s="156">
        <v>0</v>
      </c>
      <c r="K115" s="156">
        <v>0</v>
      </c>
      <c r="L115" s="156">
        <v>0</v>
      </c>
      <c r="M115" s="156">
        <v>1</v>
      </c>
      <c r="N115" s="156">
        <v>0</v>
      </c>
      <c r="O115" s="156">
        <v>0</v>
      </c>
      <c r="P115" s="156">
        <v>0</v>
      </c>
      <c r="Q115" s="156">
        <v>0</v>
      </c>
      <c r="R115" s="156">
        <v>0</v>
      </c>
      <c r="S115" s="156">
        <v>0</v>
      </c>
      <c r="T115" s="156">
        <v>0</v>
      </c>
      <c r="U115" s="156">
        <v>1</v>
      </c>
    </row>
    <row r="116" spans="1:21">
      <c r="A116" s="14" t="s">
        <v>700</v>
      </c>
      <c r="B116" s="14" t="s">
        <v>349</v>
      </c>
      <c r="C116" s="156">
        <v>3</v>
      </c>
      <c r="D116" s="156">
        <v>0</v>
      </c>
      <c r="E116" s="156">
        <v>2</v>
      </c>
      <c r="F116" s="156">
        <v>0</v>
      </c>
      <c r="G116" s="156">
        <v>0</v>
      </c>
      <c r="H116" s="156">
        <v>1</v>
      </c>
      <c r="I116" s="156">
        <v>1</v>
      </c>
      <c r="J116" s="156">
        <v>1</v>
      </c>
      <c r="K116" s="156">
        <v>0</v>
      </c>
      <c r="L116" s="156">
        <v>1</v>
      </c>
      <c r="M116" s="156">
        <v>2</v>
      </c>
      <c r="N116" s="156">
        <v>1</v>
      </c>
      <c r="O116" s="156">
        <v>0</v>
      </c>
      <c r="P116" s="156">
        <v>0</v>
      </c>
      <c r="Q116" s="156">
        <v>0</v>
      </c>
      <c r="R116" s="156">
        <v>1</v>
      </c>
      <c r="S116" s="156">
        <v>0</v>
      </c>
      <c r="T116" s="156">
        <v>0</v>
      </c>
      <c r="U116" s="156">
        <v>13</v>
      </c>
    </row>
    <row r="117" spans="1:21">
      <c r="A117" s="14"/>
      <c r="B117" s="14" t="s">
        <v>318</v>
      </c>
      <c r="C117" s="156">
        <v>2</v>
      </c>
      <c r="D117" s="156">
        <v>0</v>
      </c>
      <c r="E117" s="156">
        <v>1</v>
      </c>
      <c r="F117" s="156">
        <v>0</v>
      </c>
      <c r="G117" s="156">
        <v>0</v>
      </c>
      <c r="H117" s="156">
        <v>1</v>
      </c>
      <c r="I117" s="156">
        <v>1</v>
      </c>
      <c r="J117" s="156">
        <v>1</v>
      </c>
      <c r="K117" s="156">
        <v>0</v>
      </c>
      <c r="L117" s="156">
        <v>1</v>
      </c>
      <c r="M117" s="156">
        <v>2</v>
      </c>
      <c r="N117" s="156">
        <v>1</v>
      </c>
      <c r="O117" s="156">
        <v>0</v>
      </c>
      <c r="P117" s="156">
        <v>0</v>
      </c>
      <c r="Q117" s="156">
        <v>0</v>
      </c>
      <c r="R117" s="156">
        <v>0</v>
      </c>
      <c r="S117" s="156">
        <v>0</v>
      </c>
      <c r="T117" s="156">
        <v>0</v>
      </c>
      <c r="U117" s="156">
        <v>10</v>
      </c>
    </row>
    <row r="118" spans="1:21">
      <c r="A118" s="14"/>
      <c r="B118" s="14" t="s">
        <v>319</v>
      </c>
      <c r="C118" s="156">
        <v>1</v>
      </c>
      <c r="D118" s="156">
        <v>0</v>
      </c>
      <c r="E118" s="156">
        <v>1</v>
      </c>
      <c r="F118" s="156">
        <v>0</v>
      </c>
      <c r="G118" s="156">
        <v>0</v>
      </c>
      <c r="H118" s="156">
        <v>0</v>
      </c>
      <c r="I118" s="156">
        <v>0</v>
      </c>
      <c r="J118" s="156">
        <v>0</v>
      </c>
      <c r="K118" s="156">
        <v>0</v>
      </c>
      <c r="L118" s="156">
        <v>0</v>
      </c>
      <c r="M118" s="156">
        <v>0</v>
      </c>
      <c r="N118" s="156">
        <v>0</v>
      </c>
      <c r="O118" s="156">
        <v>0</v>
      </c>
      <c r="P118" s="156">
        <v>0</v>
      </c>
      <c r="Q118" s="156">
        <v>0</v>
      </c>
      <c r="R118" s="156">
        <v>1</v>
      </c>
      <c r="S118" s="156">
        <v>0</v>
      </c>
      <c r="T118" s="156">
        <v>0</v>
      </c>
      <c r="U118" s="156">
        <v>3</v>
      </c>
    </row>
    <row r="119" spans="1:21">
      <c r="A119" s="14" t="s">
        <v>701</v>
      </c>
      <c r="B119" s="14" t="s">
        <v>349</v>
      </c>
      <c r="C119" s="156">
        <v>0</v>
      </c>
      <c r="D119" s="156">
        <v>1</v>
      </c>
      <c r="E119" s="156">
        <v>0</v>
      </c>
      <c r="F119" s="156">
        <v>0</v>
      </c>
      <c r="G119" s="156">
        <v>0</v>
      </c>
      <c r="H119" s="156">
        <v>0</v>
      </c>
      <c r="I119" s="156">
        <v>0</v>
      </c>
      <c r="J119" s="156">
        <v>0</v>
      </c>
      <c r="K119" s="156">
        <v>0</v>
      </c>
      <c r="L119" s="156">
        <v>0</v>
      </c>
      <c r="M119" s="156">
        <v>0</v>
      </c>
      <c r="N119" s="156">
        <v>0</v>
      </c>
      <c r="O119" s="156">
        <v>0</v>
      </c>
      <c r="P119" s="156">
        <v>0</v>
      </c>
      <c r="Q119" s="156">
        <v>0</v>
      </c>
      <c r="R119" s="156">
        <v>0</v>
      </c>
      <c r="S119" s="156">
        <v>0</v>
      </c>
      <c r="T119" s="156">
        <v>0</v>
      </c>
      <c r="U119" s="156">
        <v>1</v>
      </c>
    </row>
    <row r="120" spans="1:21">
      <c r="A120" s="14"/>
      <c r="B120" s="14" t="s">
        <v>319</v>
      </c>
      <c r="C120" s="156">
        <v>0</v>
      </c>
      <c r="D120" s="156">
        <v>1</v>
      </c>
      <c r="E120" s="156">
        <v>0</v>
      </c>
      <c r="F120" s="156">
        <v>0</v>
      </c>
      <c r="G120" s="156">
        <v>0</v>
      </c>
      <c r="H120" s="156">
        <v>0</v>
      </c>
      <c r="I120" s="156">
        <v>0</v>
      </c>
      <c r="J120" s="156">
        <v>0</v>
      </c>
      <c r="K120" s="156">
        <v>0</v>
      </c>
      <c r="L120" s="156">
        <v>0</v>
      </c>
      <c r="M120" s="156">
        <v>0</v>
      </c>
      <c r="N120" s="156">
        <v>0</v>
      </c>
      <c r="O120" s="156">
        <v>0</v>
      </c>
      <c r="P120" s="156">
        <v>0</v>
      </c>
      <c r="Q120" s="156">
        <v>0</v>
      </c>
      <c r="R120" s="156">
        <v>0</v>
      </c>
      <c r="S120" s="156">
        <v>0</v>
      </c>
      <c r="T120" s="156">
        <v>0</v>
      </c>
      <c r="U120" s="156">
        <v>1</v>
      </c>
    </row>
    <row r="121" spans="1:21">
      <c r="A121" s="14" t="s">
        <v>702</v>
      </c>
      <c r="B121" s="14" t="s">
        <v>349</v>
      </c>
      <c r="C121" s="156">
        <v>0</v>
      </c>
      <c r="D121" s="156">
        <v>0</v>
      </c>
      <c r="E121" s="156">
        <v>0</v>
      </c>
      <c r="F121" s="156">
        <v>1</v>
      </c>
      <c r="G121" s="156">
        <v>2</v>
      </c>
      <c r="H121" s="156">
        <v>2</v>
      </c>
      <c r="I121" s="156">
        <v>1</v>
      </c>
      <c r="J121" s="156">
        <v>4</v>
      </c>
      <c r="K121" s="156">
        <v>2</v>
      </c>
      <c r="L121" s="156">
        <v>2</v>
      </c>
      <c r="M121" s="156">
        <v>2</v>
      </c>
      <c r="N121" s="156">
        <v>5</v>
      </c>
      <c r="O121" s="156">
        <v>4</v>
      </c>
      <c r="P121" s="156">
        <v>0</v>
      </c>
      <c r="Q121" s="156">
        <v>2</v>
      </c>
      <c r="R121" s="156">
        <v>0</v>
      </c>
      <c r="S121" s="156">
        <v>1</v>
      </c>
      <c r="T121" s="156">
        <v>0</v>
      </c>
      <c r="U121" s="156">
        <v>28</v>
      </c>
    </row>
    <row r="122" spans="1:21">
      <c r="A122" s="14"/>
      <c r="B122" s="14" t="s">
        <v>318</v>
      </c>
      <c r="C122" s="156">
        <v>0</v>
      </c>
      <c r="D122" s="156">
        <v>0</v>
      </c>
      <c r="E122" s="156">
        <v>0</v>
      </c>
      <c r="F122" s="156">
        <v>0</v>
      </c>
      <c r="G122" s="156">
        <v>0</v>
      </c>
      <c r="H122" s="156">
        <v>1</v>
      </c>
      <c r="I122" s="156">
        <v>0</v>
      </c>
      <c r="J122" s="156">
        <v>0</v>
      </c>
      <c r="K122" s="156">
        <v>1</v>
      </c>
      <c r="L122" s="156">
        <v>0</v>
      </c>
      <c r="M122" s="156">
        <v>2</v>
      </c>
      <c r="N122" s="156">
        <v>2</v>
      </c>
      <c r="O122" s="156">
        <v>0</v>
      </c>
      <c r="P122" s="156">
        <v>0</v>
      </c>
      <c r="Q122" s="156">
        <v>2</v>
      </c>
      <c r="R122" s="156">
        <v>0</v>
      </c>
      <c r="S122" s="156">
        <v>1</v>
      </c>
      <c r="T122" s="156">
        <v>0</v>
      </c>
      <c r="U122" s="156">
        <v>9</v>
      </c>
    </row>
    <row r="123" spans="1:21">
      <c r="A123" s="14"/>
      <c r="B123" s="14" t="s">
        <v>319</v>
      </c>
      <c r="C123" s="156">
        <v>0</v>
      </c>
      <c r="D123" s="156">
        <v>0</v>
      </c>
      <c r="E123" s="156">
        <v>0</v>
      </c>
      <c r="F123" s="156">
        <v>1</v>
      </c>
      <c r="G123" s="156">
        <v>2</v>
      </c>
      <c r="H123" s="156">
        <v>1</v>
      </c>
      <c r="I123" s="156">
        <v>1</v>
      </c>
      <c r="J123" s="156">
        <v>4</v>
      </c>
      <c r="K123" s="156">
        <v>1</v>
      </c>
      <c r="L123" s="156">
        <v>2</v>
      </c>
      <c r="M123" s="156">
        <v>0</v>
      </c>
      <c r="N123" s="156">
        <v>3</v>
      </c>
      <c r="O123" s="156">
        <v>4</v>
      </c>
      <c r="P123" s="156">
        <v>0</v>
      </c>
      <c r="Q123" s="156">
        <v>0</v>
      </c>
      <c r="R123" s="156">
        <v>0</v>
      </c>
      <c r="S123" s="156">
        <v>0</v>
      </c>
      <c r="T123" s="156">
        <v>0</v>
      </c>
      <c r="U123" s="156">
        <v>19</v>
      </c>
    </row>
    <row r="124" spans="1:21">
      <c r="A124" s="14" t="s">
        <v>706</v>
      </c>
      <c r="B124" s="63" t="s">
        <v>349</v>
      </c>
      <c r="C124" s="175">
        <v>0</v>
      </c>
      <c r="D124" s="175">
        <v>0</v>
      </c>
      <c r="E124" s="175">
        <v>0</v>
      </c>
      <c r="F124" s="175">
        <v>0</v>
      </c>
      <c r="G124" s="175">
        <v>0</v>
      </c>
      <c r="H124" s="175">
        <v>0</v>
      </c>
      <c r="I124" s="175">
        <v>0</v>
      </c>
      <c r="J124" s="175">
        <v>0</v>
      </c>
      <c r="K124" s="175">
        <v>1</v>
      </c>
      <c r="L124" s="175">
        <v>1</v>
      </c>
      <c r="M124" s="175">
        <v>0</v>
      </c>
      <c r="N124" s="175">
        <v>0</v>
      </c>
      <c r="O124" s="175">
        <v>0</v>
      </c>
      <c r="P124" s="175">
        <v>1</v>
      </c>
      <c r="Q124" s="175">
        <v>1</v>
      </c>
      <c r="R124" s="175">
        <v>0</v>
      </c>
      <c r="S124" s="175">
        <v>0</v>
      </c>
      <c r="T124" s="175">
        <v>0</v>
      </c>
      <c r="U124" s="175">
        <v>4</v>
      </c>
    </row>
    <row r="125" spans="1:21">
      <c r="B125" s="63" t="s">
        <v>318</v>
      </c>
      <c r="C125" s="175">
        <v>0</v>
      </c>
      <c r="D125" s="175">
        <v>0</v>
      </c>
      <c r="E125" s="175">
        <v>0</v>
      </c>
      <c r="F125" s="175">
        <v>0</v>
      </c>
      <c r="G125" s="175">
        <v>0</v>
      </c>
      <c r="H125" s="175">
        <v>0</v>
      </c>
      <c r="I125" s="175">
        <v>0</v>
      </c>
      <c r="J125" s="175">
        <v>0</v>
      </c>
      <c r="K125" s="175">
        <v>1</v>
      </c>
      <c r="L125" s="175">
        <v>1</v>
      </c>
      <c r="M125" s="175">
        <v>0</v>
      </c>
      <c r="N125" s="175">
        <v>0</v>
      </c>
      <c r="O125" s="175">
        <v>0</v>
      </c>
      <c r="P125" s="175">
        <v>0</v>
      </c>
      <c r="Q125" s="175">
        <v>0</v>
      </c>
      <c r="R125" s="175">
        <v>0</v>
      </c>
      <c r="S125" s="175">
        <v>0</v>
      </c>
      <c r="T125" s="175">
        <v>0</v>
      </c>
      <c r="U125" s="175">
        <v>2</v>
      </c>
    </row>
    <row r="126" spans="1:21">
      <c r="B126" s="63" t="s">
        <v>319</v>
      </c>
      <c r="C126" s="175">
        <v>0</v>
      </c>
      <c r="D126" s="175">
        <v>0</v>
      </c>
      <c r="E126" s="175">
        <v>0</v>
      </c>
      <c r="F126" s="175">
        <v>0</v>
      </c>
      <c r="G126" s="175">
        <v>0</v>
      </c>
      <c r="H126" s="175">
        <v>0</v>
      </c>
      <c r="I126" s="175">
        <v>0</v>
      </c>
      <c r="J126" s="175">
        <v>0</v>
      </c>
      <c r="K126" s="175">
        <v>0</v>
      </c>
      <c r="L126" s="175">
        <v>0</v>
      </c>
      <c r="M126" s="175">
        <v>0</v>
      </c>
      <c r="N126" s="175">
        <v>0</v>
      </c>
      <c r="O126" s="175">
        <v>0</v>
      </c>
      <c r="P126" s="175">
        <v>1</v>
      </c>
      <c r="Q126" s="175">
        <v>1</v>
      </c>
      <c r="R126" s="175">
        <v>0</v>
      </c>
      <c r="S126" s="175">
        <v>0</v>
      </c>
      <c r="T126" s="175">
        <v>0</v>
      </c>
      <c r="U126" s="175">
        <v>2</v>
      </c>
    </row>
    <row r="127" spans="1:21">
      <c r="A127" s="63" t="s">
        <v>707</v>
      </c>
      <c r="B127" s="63" t="s">
        <v>349</v>
      </c>
      <c r="C127" s="175">
        <v>0</v>
      </c>
      <c r="D127" s="175">
        <v>0</v>
      </c>
      <c r="E127" s="175">
        <v>0</v>
      </c>
      <c r="F127" s="175">
        <v>0</v>
      </c>
      <c r="G127" s="175">
        <v>1</v>
      </c>
      <c r="H127" s="175">
        <v>0</v>
      </c>
      <c r="I127" s="175">
        <v>0</v>
      </c>
      <c r="J127" s="175">
        <v>0</v>
      </c>
      <c r="K127" s="175">
        <v>0</v>
      </c>
      <c r="L127" s="175">
        <v>1</v>
      </c>
      <c r="M127" s="175">
        <v>2</v>
      </c>
      <c r="N127" s="175">
        <v>2</v>
      </c>
      <c r="O127" s="175">
        <v>3</v>
      </c>
      <c r="P127" s="175">
        <v>1</v>
      </c>
      <c r="Q127" s="175">
        <v>3</v>
      </c>
      <c r="R127" s="175">
        <v>2</v>
      </c>
      <c r="S127" s="175">
        <v>1</v>
      </c>
      <c r="T127" s="175">
        <v>0</v>
      </c>
      <c r="U127" s="175">
        <v>16</v>
      </c>
    </row>
    <row r="128" spans="1:21">
      <c r="B128" s="63" t="s">
        <v>318</v>
      </c>
      <c r="C128" s="175">
        <v>0</v>
      </c>
      <c r="D128" s="175">
        <v>0</v>
      </c>
      <c r="E128" s="175">
        <v>0</v>
      </c>
      <c r="F128" s="175">
        <v>0</v>
      </c>
      <c r="G128" s="175">
        <v>0</v>
      </c>
      <c r="H128" s="175">
        <v>0</v>
      </c>
      <c r="I128" s="175">
        <v>0</v>
      </c>
      <c r="J128" s="175">
        <v>0</v>
      </c>
      <c r="K128" s="175">
        <v>0</v>
      </c>
      <c r="L128" s="175">
        <v>0</v>
      </c>
      <c r="M128" s="175">
        <v>0</v>
      </c>
      <c r="N128" s="175">
        <v>2</v>
      </c>
      <c r="O128" s="175">
        <v>2</v>
      </c>
      <c r="P128" s="175">
        <v>0</v>
      </c>
      <c r="Q128" s="175">
        <v>2</v>
      </c>
      <c r="R128" s="175">
        <v>0</v>
      </c>
      <c r="S128" s="175">
        <v>1</v>
      </c>
      <c r="T128" s="175">
        <v>0</v>
      </c>
      <c r="U128" s="175">
        <v>7</v>
      </c>
    </row>
    <row r="129" spans="1:21">
      <c r="B129" s="63" t="s">
        <v>319</v>
      </c>
      <c r="C129" s="175">
        <v>0</v>
      </c>
      <c r="D129" s="175">
        <v>0</v>
      </c>
      <c r="E129" s="175">
        <v>0</v>
      </c>
      <c r="F129" s="175">
        <v>0</v>
      </c>
      <c r="G129" s="175">
        <v>1</v>
      </c>
      <c r="H129" s="175">
        <v>0</v>
      </c>
      <c r="I129" s="175">
        <v>0</v>
      </c>
      <c r="J129" s="175">
        <v>0</v>
      </c>
      <c r="K129" s="175">
        <v>0</v>
      </c>
      <c r="L129" s="175">
        <v>1</v>
      </c>
      <c r="M129" s="175">
        <v>2</v>
      </c>
      <c r="N129" s="175">
        <v>0</v>
      </c>
      <c r="O129" s="175">
        <v>1</v>
      </c>
      <c r="P129" s="175">
        <v>1</v>
      </c>
      <c r="Q129" s="175">
        <v>1</v>
      </c>
      <c r="R129" s="175">
        <v>2</v>
      </c>
      <c r="S129" s="175">
        <v>0</v>
      </c>
      <c r="T129" s="175">
        <v>0</v>
      </c>
      <c r="U129" s="175">
        <v>9</v>
      </c>
    </row>
    <row r="130" spans="1:21">
      <c r="A130" s="63" t="s">
        <v>708</v>
      </c>
      <c r="B130" s="63" t="s">
        <v>349</v>
      </c>
      <c r="C130" s="175">
        <v>0</v>
      </c>
      <c r="D130" s="175">
        <v>0</v>
      </c>
      <c r="E130" s="175">
        <v>0</v>
      </c>
      <c r="F130" s="175">
        <v>0</v>
      </c>
      <c r="G130" s="175">
        <v>0</v>
      </c>
      <c r="H130" s="175">
        <v>0</v>
      </c>
      <c r="I130" s="175">
        <v>0</v>
      </c>
      <c r="J130" s="175">
        <v>0</v>
      </c>
      <c r="K130" s="175">
        <v>1</v>
      </c>
      <c r="L130" s="175">
        <v>0</v>
      </c>
      <c r="M130" s="175">
        <v>1</v>
      </c>
      <c r="N130" s="175">
        <v>0</v>
      </c>
      <c r="O130" s="175">
        <v>0</v>
      </c>
      <c r="P130" s="175">
        <v>1</v>
      </c>
      <c r="Q130" s="175">
        <v>0</v>
      </c>
      <c r="R130" s="175">
        <v>1</v>
      </c>
      <c r="S130" s="175">
        <v>2</v>
      </c>
      <c r="T130" s="175">
        <v>0</v>
      </c>
      <c r="U130" s="175">
        <v>6</v>
      </c>
    </row>
    <row r="131" spans="1:21">
      <c r="B131" s="63" t="s">
        <v>318</v>
      </c>
      <c r="C131" s="175">
        <v>0</v>
      </c>
      <c r="D131" s="175">
        <v>0</v>
      </c>
      <c r="E131" s="175">
        <v>0</v>
      </c>
      <c r="F131" s="175">
        <v>0</v>
      </c>
      <c r="G131" s="175">
        <v>0</v>
      </c>
      <c r="H131" s="175">
        <v>0</v>
      </c>
      <c r="I131" s="175">
        <v>0</v>
      </c>
      <c r="J131" s="175">
        <v>0</v>
      </c>
      <c r="K131" s="175">
        <v>0</v>
      </c>
      <c r="L131" s="175">
        <v>0</v>
      </c>
      <c r="M131" s="175">
        <v>1</v>
      </c>
      <c r="N131" s="175">
        <v>0</v>
      </c>
      <c r="O131" s="175">
        <v>0</v>
      </c>
      <c r="P131" s="175">
        <v>0</v>
      </c>
      <c r="Q131" s="175">
        <v>0</v>
      </c>
      <c r="R131" s="175">
        <v>1</v>
      </c>
      <c r="S131" s="175">
        <v>0</v>
      </c>
      <c r="T131" s="175">
        <v>0</v>
      </c>
      <c r="U131" s="175">
        <v>2</v>
      </c>
    </row>
    <row r="132" spans="1:21">
      <c r="B132" s="63" t="s">
        <v>319</v>
      </c>
      <c r="C132" s="175">
        <v>0</v>
      </c>
      <c r="D132" s="175">
        <v>0</v>
      </c>
      <c r="E132" s="175">
        <v>0</v>
      </c>
      <c r="F132" s="175">
        <v>0</v>
      </c>
      <c r="G132" s="175">
        <v>0</v>
      </c>
      <c r="H132" s="175">
        <v>0</v>
      </c>
      <c r="I132" s="175">
        <v>0</v>
      </c>
      <c r="J132" s="175">
        <v>0</v>
      </c>
      <c r="K132" s="175">
        <v>1</v>
      </c>
      <c r="L132" s="175">
        <v>0</v>
      </c>
      <c r="M132" s="175">
        <v>0</v>
      </c>
      <c r="N132" s="175">
        <v>0</v>
      </c>
      <c r="O132" s="175">
        <v>0</v>
      </c>
      <c r="P132" s="175">
        <v>1</v>
      </c>
      <c r="Q132" s="175">
        <v>0</v>
      </c>
      <c r="R132" s="175">
        <v>0</v>
      </c>
      <c r="S132" s="175">
        <v>2</v>
      </c>
      <c r="T132" s="175">
        <v>0</v>
      </c>
      <c r="U132" s="175">
        <v>4</v>
      </c>
    </row>
    <row r="133" spans="1:21">
      <c r="A133" s="63" t="s">
        <v>709</v>
      </c>
      <c r="B133" s="63" t="s">
        <v>349</v>
      </c>
      <c r="C133" s="175">
        <v>0</v>
      </c>
      <c r="D133" s="175">
        <v>0</v>
      </c>
      <c r="E133" s="175">
        <v>0</v>
      </c>
      <c r="F133" s="175">
        <v>0</v>
      </c>
      <c r="G133" s="175">
        <v>0</v>
      </c>
      <c r="H133" s="175">
        <v>0</v>
      </c>
      <c r="I133" s="175">
        <v>0</v>
      </c>
      <c r="J133" s="175">
        <v>1</v>
      </c>
      <c r="K133" s="175">
        <v>0</v>
      </c>
      <c r="L133" s="175">
        <v>0</v>
      </c>
      <c r="M133" s="175">
        <v>0</v>
      </c>
      <c r="N133" s="175">
        <v>0</v>
      </c>
      <c r="O133" s="175">
        <v>0</v>
      </c>
      <c r="P133" s="175">
        <v>2</v>
      </c>
      <c r="Q133" s="175">
        <v>0</v>
      </c>
      <c r="R133" s="175">
        <v>2</v>
      </c>
      <c r="S133" s="175">
        <v>1</v>
      </c>
      <c r="T133" s="175">
        <v>0</v>
      </c>
      <c r="U133" s="175">
        <v>6</v>
      </c>
    </row>
    <row r="134" spans="1:21">
      <c r="B134" s="63" t="s">
        <v>318</v>
      </c>
      <c r="C134" s="175">
        <v>0</v>
      </c>
      <c r="D134" s="175">
        <v>0</v>
      </c>
      <c r="E134" s="175">
        <v>0</v>
      </c>
      <c r="F134" s="175">
        <v>0</v>
      </c>
      <c r="G134" s="175">
        <v>0</v>
      </c>
      <c r="H134" s="175">
        <v>0</v>
      </c>
      <c r="I134" s="175">
        <v>0</v>
      </c>
      <c r="J134" s="175">
        <v>0</v>
      </c>
      <c r="K134" s="175">
        <v>0</v>
      </c>
      <c r="L134" s="175">
        <v>0</v>
      </c>
      <c r="M134" s="175">
        <v>0</v>
      </c>
      <c r="N134" s="175">
        <v>0</v>
      </c>
      <c r="O134" s="175">
        <v>0</v>
      </c>
      <c r="P134" s="175">
        <v>0</v>
      </c>
      <c r="Q134" s="175">
        <v>0</v>
      </c>
      <c r="R134" s="175">
        <v>1</v>
      </c>
      <c r="S134" s="175">
        <v>0</v>
      </c>
      <c r="T134" s="175">
        <v>0</v>
      </c>
      <c r="U134" s="175">
        <v>1</v>
      </c>
    </row>
    <row r="135" spans="1:21">
      <c r="B135" s="63" t="s">
        <v>319</v>
      </c>
      <c r="C135" s="175">
        <v>0</v>
      </c>
      <c r="D135" s="175">
        <v>0</v>
      </c>
      <c r="E135" s="175">
        <v>0</v>
      </c>
      <c r="F135" s="175">
        <v>0</v>
      </c>
      <c r="G135" s="175">
        <v>0</v>
      </c>
      <c r="H135" s="175">
        <v>0</v>
      </c>
      <c r="I135" s="175">
        <v>0</v>
      </c>
      <c r="J135" s="175">
        <v>1</v>
      </c>
      <c r="K135" s="175">
        <v>0</v>
      </c>
      <c r="L135" s="175">
        <v>0</v>
      </c>
      <c r="M135" s="175">
        <v>0</v>
      </c>
      <c r="N135" s="175">
        <v>0</v>
      </c>
      <c r="O135" s="175">
        <v>0</v>
      </c>
      <c r="P135" s="175">
        <v>2</v>
      </c>
      <c r="Q135" s="175">
        <v>0</v>
      </c>
      <c r="R135" s="175">
        <v>1</v>
      </c>
      <c r="S135" s="175">
        <v>1</v>
      </c>
      <c r="T135" s="175">
        <v>0</v>
      </c>
      <c r="U135" s="175">
        <v>5</v>
      </c>
    </row>
    <row r="136" spans="1:21">
      <c r="A136" s="63" t="s">
        <v>730</v>
      </c>
      <c r="B136" s="63" t="s">
        <v>349</v>
      </c>
      <c r="C136" s="175">
        <v>0</v>
      </c>
      <c r="D136" s="175">
        <v>0</v>
      </c>
      <c r="E136" s="175">
        <v>0</v>
      </c>
      <c r="F136" s="175">
        <v>0</v>
      </c>
      <c r="G136" s="175">
        <v>0</v>
      </c>
      <c r="H136" s="175">
        <v>1</v>
      </c>
      <c r="I136" s="175">
        <v>1</v>
      </c>
      <c r="J136" s="175">
        <v>1</v>
      </c>
      <c r="K136" s="175">
        <v>0</v>
      </c>
      <c r="L136" s="175">
        <v>1</v>
      </c>
      <c r="M136" s="175">
        <v>0</v>
      </c>
      <c r="N136" s="175">
        <v>1</v>
      </c>
      <c r="O136" s="175">
        <v>0</v>
      </c>
      <c r="P136" s="175">
        <v>0</v>
      </c>
      <c r="Q136" s="175">
        <v>1</v>
      </c>
      <c r="R136" s="175">
        <v>0</v>
      </c>
      <c r="S136" s="175">
        <v>0</v>
      </c>
      <c r="T136" s="175">
        <v>0</v>
      </c>
      <c r="U136" s="175">
        <v>6</v>
      </c>
    </row>
    <row r="137" spans="1:21">
      <c r="B137" s="63" t="s">
        <v>318</v>
      </c>
      <c r="C137" s="175">
        <v>0</v>
      </c>
      <c r="D137" s="175">
        <v>0</v>
      </c>
      <c r="E137" s="175">
        <v>0</v>
      </c>
      <c r="F137" s="175">
        <v>0</v>
      </c>
      <c r="G137" s="175">
        <v>0</v>
      </c>
      <c r="H137" s="175">
        <v>1</v>
      </c>
      <c r="I137" s="175">
        <v>1</v>
      </c>
      <c r="J137" s="175">
        <v>1</v>
      </c>
      <c r="K137" s="175">
        <v>0</v>
      </c>
      <c r="L137" s="175">
        <v>1</v>
      </c>
      <c r="M137" s="175">
        <v>0</v>
      </c>
      <c r="N137" s="175">
        <v>0</v>
      </c>
      <c r="O137" s="175">
        <v>0</v>
      </c>
      <c r="P137" s="175">
        <v>0</v>
      </c>
      <c r="Q137" s="175">
        <v>0</v>
      </c>
      <c r="R137" s="175">
        <v>0</v>
      </c>
      <c r="S137" s="175">
        <v>0</v>
      </c>
      <c r="T137" s="175">
        <v>0</v>
      </c>
      <c r="U137" s="175">
        <v>4</v>
      </c>
    </row>
    <row r="138" spans="1:21">
      <c r="B138" s="63" t="s">
        <v>319</v>
      </c>
      <c r="C138" s="175">
        <v>0</v>
      </c>
      <c r="D138" s="175">
        <v>0</v>
      </c>
      <c r="E138" s="175">
        <v>0</v>
      </c>
      <c r="F138" s="175">
        <v>0</v>
      </c>
      <c r="G138" s="175">
        <v>0</v>
      </c>
      <c r="H138" s="175">
        <v>0</v>
      </c>
      <c r="I138" s="175">
        <v>0</v>
      </c>
      <c r="J138" s="175">
        <v>0</v>
      </c>
      <c r="K138" s="175">
        <v>0</v>
      </c>
      <c r="L138" s="175">
        <v>0</v>
      </c>
      <c r="M138" s="175">
        <v>0</v>
      </c>
      <c r="N138" s="175">
        <v>1</v>
      </c>
      <c r="O138" s="175">
        <v>0</v>
      </c>
      <c r="P138" s="175">
        <v>0</v>
      </c>
      <c r="Q138" s="175">
        <v>1</v>
      </c>
      <c r="R138" s="175">
        <v>0</v>
      </c>
      <c r="S138" s="175">
        <v>0</v>
      </c>
      <c r="T138" s="175">
        <v>0</v>
      </c>
      <c r="U138" s="175">
        <v>2</v>
      </c>
    </row>
    <row r="139" spans="1:21">
      <c r="A139" s="63" t="s">
        <v>731</v>
      </c>
      <c r="B139" s="63" t="s">
        <v>349</v>
      </c>
      <c r="C139" s="175">
        <v>0</v>
      </c>
      <c r="D139" s="175">
        <v>0</v>
      </c>
      <c r="E139" s="175">
        <v>0</v>
      </c>
      <c r="F139" s="175">
        <v>0</v>
      </c>
      <c r="G139" s="175">
        <v>0</v>
      </c>
      <c r="H139" s="175">
        <v>0</v>
      </c>
      <c r="I139" s="175">
        <v>0</v>
      </c>
      <c r="J139" s="175">
        <v>0</v>
      </c>
      <c r="K139" s="175">
        <v>0</v>
      </c>
      <c r="L139" s="175">
        <v>0</v>
      </c>
      <c r="M139" s="175">
        <v>0</v>
      </c>
      <c r="N139" s="175">
        <v>1</v>
      </c>
      <c r="O139" s="175">
        <v>0</v>
      </c>
      <c r="P139" s="175">
        <v>0</v>
      </c>
      <c r="Q139" s="175">
        <v>0</v>
      </c>
      <c r="R139" s="175">
        <v>1</v>
      </c>
      <c r="S139" s="175">
        <v>0</v>
      </c>
      <c r="T139" s="175">
        <v>0</v>
      </c>
      <c r="U139" s="175">
        <v>2</v>
      </c>
    </row>
    <row r="140" spans="1:21">
      <c r="B140" s="63" t="s">
        <v>318</v>
      </c>
      <c r="C140" s="175">
        <v>0</v>
      </c>
      <c r="D140" s="175">
        <v>0</v>
      </c>
      <c r="E140" s="175">
        <v>0</v>
      </c>
      <c r="F140" s="175">
        <v>0</v>
      </c>
      <c r="G140" s="175">
        <v>0</v>
      </c>
      <c r="H140" s="175">
        <v>0</v>
      </c>
      <c r="I140" s="175">
        <v>0</v>
      </c>
      <c r="J140" s="175">
        <v>0</v>
      </c>
      <c r="K140" s="175">
        <v>0</v>
      </c>
      <c r="L140" s="175">
        <v>0</v>
      </c>
      <c r="M140" s="175">
        <v>0</v>
      </c>
      <c r="N140" s="175">
        <v>0</v>
      </c>
      <c r="O140" s="175">
        <v>0</v>
      </c>
      <c r="P140" s="175">
        <v>0</v>
      </c>
      <c r="Q140" s="175">
        <v>0</v>
      </c>
      <c r="R140" s="175">
        <v>1</v>
      </c>
      <c r="S140" s="175">
        <v>0</v>
      </c>
      <c r="T140" s="175">
        <v>0</v>
      </c>
      <c r="U140" s="175">
        <v>1</v>
      </c>
    </row>
    <row r="141" spans="1:21">
      <c r="B141" s="63" t="s">
        <v>319</v>
      </c>
      <c r="C141" s="175">
        <v>0</v>
      </c>
      <c r="D141" s="175">
        <v>0</v>
      </c>
      <c r="E141" s="175">
        <v>0</v>
      </c>
      <c r="F141" s="175">
        <v>0</v>
      </c>
      <c r="G141" s="175">
        <v>0</v>
      </c>
      <c r="H141" s="175">
        <v>0</v>
      </c>
      <c r="I141" s="175">
        <v>0</v>
      </c>
      <c r="J141" s="175">
        <v>0</v>
      </c>
      <c r="K141" s="175">
        <v>0</v>
      </c>
      <c r="L141" s="175">
        <v>0</v>
      </c>
      <c r="M141" s="175">
        <v>0</v>
      </c>
      <c r="N141" s="175">
        <v>1</v>
      </c>
      <c r="O141" s="175">
        <v>0</v>
      </c>
      <c r="P141" s="175">
        <v>0</v>
      </c>
      <c r="Q141" s="175">
        <v>0</v>
      </c>
      <c r="R141" s="175">
        <v>0</v>
      </c>
      <c r="S141" s="175">
        <v>0</v>
      </c>
      <c r="T141" s="175">
        <v>0</v>
      </c>
      <c r="U141" s="175">
        <v>1</v>
      </c>
    </row>
    <row r="142" spans="1:21">
      <c r="A142" s="63" t="s">
        <v>732</v>
      </c>
      <c r="B142" s="63" t="s">
        <v>349</v>
      </c>
      <c r="C142" s="175">
        <v>0</v>
      </c>
      <c r="D142" s="175">
        <v>2</v>
      </c>
      <c r="E142" s="175">
        <v>1</v>
      </c>
      <c r="F142" s="175">
        <v>0</v>
      </c>
      <c r="G142" s="175">
        <v>0</v>
      </c>
      <c r="H142" s="175">
        <v>0</v>
      </c>
      <c r="I142" s="175">
        <v>0</v>
      </c>
      <c r="J142" s="175">
        <v>3</v>
      </c>
      <c r="K142" s="175">
        <v>1</v>
      </c>
      <c r="L142" s="175">
        <v>3</v>
      </c>
      <c r="M142" s="175">
        <v>4</v>
      </c>
      <c r="N142" s="175">
        <v>1</v>
      </c>
      <c r="O142" s="175">
        <v>1</v>
      </c>
      <c r="P142" s="175">
        <v>0</v>
      </c>
      <c r="Q142" s="175">
        <v>4</v>
      </c>
      <c r="R142" s="175">
        <v>3</v>
      </c>
      <c r="S142" s="175">
        <v>0</v>
      </c>
      <c r="T142" s="175">
        <v>0</v>
      </c>
      <c r="U142" s="175">
        <v>23</v>
      </c>
    </row>
    <row r="143" spans="1:21">
      <c r="B143" s="63" t="s">
        <v>318</v>
      </c>
      <c r="C143" s="175">
        <v>0</v>
      </c>
      <c r="D143" s="175">
        <v>1</v>
      </c>
      <c r="E143" s="175">
        <v>1</v>
      </c>
      <c r="F143" s="175">
        <v>0</v>
      </c>
      <c r="G143" s="175">
        <v>0</v>
      </c>
      <c r="H143" s="175">
        <v>0</v>
      </c>
      <c r="I143" s="175">
        <v>0</v>
      </c>
      <c r="J143" s="175">
        <v>1</v>
      </c>
      <c r="K143" s="175">
        <v>0</v>
      </c>
      <c r="L143" s="175">
        <v>2</v>
      </c>
      <c r="M143" s="175">
        <v>1</v>
      </c>
      <c r="N143" s="175">
        <v>0</v>
      </c>
      <c r="O143" s="175">
        <v>0</v>
      </c>
      <c r="P143" s="175">
        <v>0</v>
      </c>
      <c r="Q143" s="175">
        <v>1</v>
      </c>
      <c r="R143" s="175">
        <v>2</v>
      </c>
      <c r="S143" s="175">
        <v>0</v>
      </c>
      <c r="T143" s="175">
        <v>0</v>
      </c>
      <c r="U143" s="175">
        <v>9</v>
      </c>
    </row>
    <row r="144" spans="1:21">
      <c r="B144" s="63" t="s">
        <v>319</v>
      </c>
      <c r="C144" s="175">
        <v>0</v>
      </c>
      <c r="D144" s="175">
        <v>1</v>
      </c>
      <c r="E144" s="175">
        <v>0</v>
      </c>
      <c r="F144" s="175">
        <v>0</v>
      </c>
      <c r="G144" s="175">
        <v>0</v>
      </c>
      <c r="H144" s="175">
        <v>0</v>
      </c>
      <c r="I144" s="175">
        <v>0</v>
      </c>
      <c r="J144" s="175">
        <v>2</v>
      </c>
      <c r="K144" s="175">
        <v>1</v>
      </c>
      <c r="L144" s="175">
        <v>1</v>
      </c>
      <c r="M144" s="175">
        <v>3</v>
      </c>
      <c r="N144" s="175">
        <v>1</v>
      </c>
      <c r="O144" s="175">
        <v>1</v>
      </c>
      <c r="P144" s="175">
        <v>0</v>
      </c>
      <c r="Q144" s="175">
        <v>3</v>
      </c>
      <c r="R144" s="175">
        <v>1</v>
      </c>
      <c r="S144" s="175">
        <v>0</v>
      </c>
      <c r="T144" s="175">
        <v>0</v>
      </c>
      <c r="U144" s="175">
        <v>14</v>
      </c>
    </row>
    <row r="145" spans="1:21">
      <c r="A145" s="63" t="s">
        <v>713</v>
      </c>
      <c r="B145" s="63" t="s">
        <v>349</v>
      </c>
      <c r="C145" s="175">
        <v>0</v>
      </c>
      <c r="D145" s="175">
        <v>0</v>
      </c>
      <c r="E145" s="175">
        <v>1</v>
      </c>
      <c r="F145" s="175">
        <v>1</v>
      </c>
      <c r="G145" s="175">
        <v>0</v>
      </c>
      <c r="H145" s="175">
        <v>0</v>
      </c>
      <c r="I145" s="175">
        <v>1</v>
      </c>
      <c r="J145" s="175">
        <v>0</v>
      </c>
      <c r="K145" s="175">
        <v>0</v>
      </c>
      <c r="L145" s="175">
        <v>1</v>
      </c>
      <c r="M145" s="175">
        <v>0</v>
      </c>
      <c r="N145" s="175">
        <v>0</v>
      </c>
      <c r="O145" s="175">
        <v>1</v>
      </c>
      <c r="P145" s="175">
        <v>0</v>
      </c>
      <c r="Q145" s="175">
        <v>0</v>
      </c>
      <c r="R145" s="175">
        <v>1</v>
      </c>
      <c r="S145" s="175">
        <v>0</v>
      </c>
      <c r="T145" s="175">
        <v>0</v>
      </c>
      <c r="U145" s="175">
        <v>6</v>
      </c>
    </row>
    <row r="146" spans="1:21">
      <c r="B146" s="63" t="s">
        <v>318</v>
      </c>
      <c r="C146" s="175">
        <v>0</v>
      </c>
      <c r="D146" s="175">
        <v>0</v>
      </c>
      <c r="E146" s="175">
        <v>0</v>
      </c>
      <c r="F146" s="175">
        <v>0</v>
      </c>
      <c r="G146" s="175">
        <v>0</v>
      </c>
      <c r="H146" s="175">
        <v>0</v>
      </c>
      <c r="I146" s="175">
        <v>1</v>
      </c>
      <c r="J146" s="175">
        <v>0</v>
      </c>
      <c r="K146" s="175">
        <v>0</v>
      </c>
      <c r="L146" s="175">
        <v>0</v>
      </c>
      <c r="M146" s="175">
        <v>0</v>
      </c>
      <c r="N146" s="175">
        <v>0</v>
      </c>
      <c r="O146" s="175">
        <v>1</v>
      </c>
      <c r="P146" s="175">
        <v>0</v>
      </c>
      <c r="Q146" s="175">
        <v>0</v>
      </c>
      <c r="R146" s="175">
        <v>1</v>
      </c>
      <c r="S146" s="175">
        <v>0</v>
      </c>
      <c r="T146" s="175">
        <v>0</v>
      </c>
      <c r="U146" s="175">
        <v>3</v>
      </c>
    </row>
    <row r="147" spans="1:21">
      <c r="B147" s="63" t="s">
        <v>319</v>
      </c>
      <c r="C147" s="175">
        <v>0</v>
      </c>
      <c r="D147" s="175">
        <v>0</v>
      </c>
      <c r="E147" s="175">
        <v>1</v>
      </c>
      <c r="F147" s="175">
        <v>1</v>
      </c>
      <c r="G147" s="175">
        <v>0</v>
      </c>
      <c r="H147" s="175">
        <v>0</v>
      </c>
      <c r="I147" s="175">
        <v>0</v>
      </c>
      <c r="J147" s="175">
        <v>0</v>
      </c>
      <c r="K147" s="175">
        <v>0</v>
      </c>
      <c r="L147" s="175">
        <v>1</v>
      </c>
      <c r="M147" s="175">
        <v>0</v>
      </c>
      <c r="N147" s="175">
        <v>0</v>
      </c>
      <c r="O147" s="175">
        <v>0</v>
      </c>
      <c r="P147" s="175">
        <v>0</v>
      </c>
      <c r="Q147" s="175">
        <v>0</v>
      </c>
      <c r="R147" s="175">
        <v>0</v>
      </c>
      <c r="S147" s="175">
        <v>0</v>
      </c>
      <c r="T147" s="175">
        <v>0</v>
      </c>
      <c r="U147" s="175">
        <v>3</v>
      </c>
    </row>
    <row r="148" spans="1:21">
      <c r="A148" s="63" t="s">
        <v>733</v>
      </c>
      <c r="B148" s="63" t="s">
        <v>349</v>
      </c>
      <c r="C148" s="175">
        <v>0</v>
      </c>
      <c r="D148" s="175">
        <v>0</v>
      </c>
      <c r="E148" s="175">
        <v>0</v>
      </c>
      <c r="F148" s="175">
        <v>0</v>
      </c>
      <c r="G148" s="175">
        <v>0</v>
      </c>
      <c r="H148" s="175">
        <v>0</v>
      </c>
      <c r="I148" s="175">
        <v>0</v>
      </c>
      <c r="J148" s="175">
        <v>0</v>
      </c>
      <c r="K148" s="175">
        <v>0</v>
      </c>
      <c r="L148" s="175">
        <v>0</v>
      </c>
      <c r="M148" s="175">
        <v>0</v>
      </c>
      <c r="N148" s="175">
        <v>0</v>
      </c>
      <c r="O148" s="175">
        <v>0</v>
      </c>
      <c r="P148" s="175">
        <v>0</v>
      </c>
      <c r="Q148" s="175">
        <v>0</v>
      </c>
      <c r="R148" s="175">
        <v>1</v>
      </c>
      <c r="S148" s="175">
        <v>1</v>
      </c>
      <c r="T148" s="175">
        <v>0</v>
      </c>
      <c r="U148" s="175">
        <v>2</v>
      </c>
    </row>
    <row r="149" spans="1:21">
      <c r="B149" s="63" t="s">
        <v>318</v>
      </c>
      <c r="C149" s="175">
        <v>0</v>
      </c>
      <c r="D149" s="175">
        <v>0</v>
      </c>
      <c r="E149" s="175">
        <v>0</v>
      </c>
      <c r="F149" s="175">
        <v>0</v>
      </c>
      <c r="G149" s="175">
        <v>0</v>
      </c>
      <c r="H149" s="175">
        <v>0</v>
      </c>
      <c r="I149" s="175">
        <v>0</v>
      </c>
      <c r="J149" s="175">
        <v>0</v>
      </c>
      <c r="K149" s="175">
        <v>0</v>
      </c>
      <c r="L149" s="175">
        <v>0</v>
      </c>
      <c r="M149" s="175">
        <v>0</v>
      </c>
      <c r="N149" s="175">
        <v>0</v>
      </c>
      <c r="O149" s="175">
        <v>0</v>
      </c>
      <c r="P149" s="175">
        <v>0</v>
      </c>
      <c r="Q149" s="175">
        <v>0</v>
      </c>
      <c r="R149" s="175">
        <v>1</v>
      </c>
      <c r="S149" s="175">
        <v>0</v>
      </c>
      <c r="T149" s="175">
        <v>0</v>
      </c>
      <c r="U149" s="175">
        <v>1</v>
      </c>
    </row>
    <row r="150" spans="1:21">
      <c r="B150" s="63" t="s">
        <v>319</v>
      </c>
      <c r="C150" s="175">
        <v>0</v>
      </c>
      <c r="D150" s="175">
        <v>0</v>
      </c>
      <c r="E150" s="175">
        <v>0</v>
      </c>
      <c r="F150" s="175">
        <v>0</v>
      </c>
      <c r="G150" s="175">
        <v>0</v>
      </c>
      <c r="H150" s="175">
        <v>0</v>
      </c>
      <c r="I150" s="175">
        <v>0</v>
      </c>
      <c r="J150" s="175">
        <v>0</v>
      </c>
      <c r="K150" s="175">
        <v>0</v>
      </c>
      <c r="L150" s="175">
        <v>0</v>
      </c>
      <c r="M150" s="175">
        <v>0</v>
      </c>
      <c r="N150" s="175">
        <v>0</v>
      </c>
      <c r="O150" s="175">
        <v>0</v>
      </c>
      <c r="P150" s="175">
        <v>0</v>
      </c>
      <c r="Q150" s="175">
        <v>0</v>
      </c>
      <c r="R150" s="175">
        <v>0</v>
      </c>
      <c r="S150" s="175">
        <v>1</v>
      </c>
      <c r="T150" s="175">
        <v>0</v>
      </c>
      <c r="U150" s="175">
        <v>1</v>
      </c>
    </row>
    <row r="151" spans="1:21">
      <c r="A151" s="63" t="s">
        <v>716</v>
      </c>
      <c r="B151" s="63" t="s">
        <v>349</v>
      </c>
      <c r="C151" s="175">
        <v>0</v>
      </c>
      <c r="D151" s="175">
        <v>0</v>
      </c>
      <c r="E151" s="175">
        <v>0</v>
      </c>
      <c r="F151" s="175">
        <v>0</v>
      </c>
      <c r="G151" s="175">
        <v>0</v>
      </c>
      <c r="H151" s="175">
        <v>0</v>
      </c>
      <c r="I151" s="175">
        <v>0</v>
      </c>
      <c r="J151" s="175">
        <v>0</v>
      </c>
      <c r="K151" s="175">
        <v>1</v>
      </c>
      <c r="L151" s="175">
        <v>0</v>
      </c>
      <c r="M151" s="175">
        <v>3</v>
      </c>
      <c r="N151" s="175">
        <v>2</v>
      </c>
      <c r="O151" s="175">
        <v>2</v>
      </c>
      <c r="P151" s="175">
        <v>5</v>
      </c>
      <c r="Q151" s="175">
        <v>2</v>
      </c>
      <c r="R151" s="175">
        <v>0</v>
      </c>
      <c r="S151" s="175">
        <v>1</v>
      </c>
      <c r="T151" s="175">
        <v>1</v>
      </c>
      <c r="U151" s="175">
        <v>17</v>
      </c>
    </row>
    <row r="152" spans="1:21">
      <c r="B152" s="63" t="s">
        <v>318</v>
      </c>
      <c r="C152" s="175">
        <v>0</v>
      </c>
      <c r="D152" s="175">
        <v>0</v>
      </c>
      <c r="E152" s="175">
        <v>0</v>
      </c>
      <c r="F152" s="175">
        <v>0</v>
      </c>
      <c r="G152" s="175">
        <v>0</v>
      </c>
      <c r="H152" s="175">
        <v>0</v>
      </c>
      <c r="I152" s="175">
        <v>0</v>
      </c>
      <c r="J152" s="175">
        <v>0</v>
      </c>
      <c r="K152" s="175">
        <v>1</v>
      </c>
      <c r="L152" s="175">
        <v>0</v>
      </c>
      <c r="M152" s="175">
        <v>3</v>
      </c>
      <c r="N152" s="175">
        <v>1</v>
      </c>
      <c r="O152" s="175">
        <v>1</v>
      </c>
      <c r="P152" s="175">
        <v>4</v>
      </c>
      <c r="Q152" s="175">
        <v>1</v>
      </c>
      <c r="R152" s="175">
        <v>0</v>
      </c>
      <c r="S152" s="175">
        <v>0</v>
      </c>
      <c r="T152" s="175">
        <v>1</v>
      </c>
      <c r="U152" s="175">
        <v>12</v>
      </c>
    </row>
    <row r="153" spans="1:21">
      <c r="B153" s="63" t="s">
        <v>319</v>
      </c>
      <c r="C153" s="175">
        <v>0</v>
      </c>
      <c r="D153" s="175">
        <v>0</v>
      </c>
      <c r="E153" s="175">
        <v>0</v>
      </c>
      <c r="F153" s="175">
        <v>0</v>
      </c>
      <c r="G153" s="175">
        <v>0</v>
      </c>
      <c r="H153" s="175">
        <v>0</v>
      </c>
      <c r="I153" s="175">
        <v>0</v>
      </c>
      <c r="J153" s="175">
        <v>0</v>
      </c>
      <c r="K153" s="175">
        <v>0</v>
      </c>
      <c r="L153" s="175">
        <v>0</v>
      </c>
      <c r="M153" s="175">
        <v>0</v>
      </c>
      <c r="N153" s="175">
        <v>1</v>
      </c>
      <c r="O153" s="175">
        <v>1</v>
      </c>
      <c r="P153" s="175">
        <v>1</v>
      </c>
      <c r="Q153" s="175">
        <v>1</v>
      </c>
      <c r="R153" s="175">
        <v>0</v>
      </c>
      <c r="S153" s="175">
        <v>1</v>
      </c>
      <c r="T153" s="175">
        <v>0</v>
      </c>
      <c r="U153" s="175">
        <v>5</v>
      </c>
    </row>
    <row r="154" spans="1:21">
      <c r="A154" s="63" t="s">
        <v>717</v>
      </c>
      <c r="B154" s="63" t="s">
        <v>349</v>
      </c>
      <c r="C154" s="175">
        <v>4</v>
      </c>
      <c r="D154" s="175">
        <v>4</v>
      </c>
      <c r="E154" s="175">
        <v>0</v>
      </c>
      <c r="F154" s="175">
        <v>1</v>
      </c>
      <c r="G154" s="175">
        <v>0</v>
      </c>
      <c r="H154" s="175">
        <v>0</v>
      </c>
      <c r="I154" s="175">
        <v>1</v>
      </c>
      <c r="J154" s="175">
        <v>0</v>
      </c>
      <c r="K154" s="175">
        <v>1</v>
      </c>
      <c r="L154" s="175">
        <v>0</v>
      </c>
      <c r="M154" s="175">
        <v>0</v>
      </c>
      <c r="N154" s="175">
        <v>1</v>
      </c>
      <c r="O154" s="175">
        <v>1</v>
      </c>
      <c r="P154" s="175">
        <v>1</v>
      </c>
      <c r="Q154" s="175">
        <v>0</v>
      </c>
      <c r="R154" s="175">
        <v>0</v>
      </c>
      <c r="S154" s="175">
        <v>0</v>
      </c>
      <c r="T154" s="175">
        <v>1</v>
      </c>
      <c r="U154" s="175">
        <v>15</v>
      </c>
    </row>
    <row r="155" spans="1:21">
      <c r="B155" s="63" t="s">
        <v>318</v>
      </c>
      <c r="C155" s="175">
        <v>3</v>
      </c>
      <c r="D155" s="175">
        <v>2</v>
      </c>
      <c r="E155" s="175">
        <v>0</v>
      </c>
      <c r="F155" s="175">
        <v>0</v>
      </c>
      <c r="G155" s="175">
        <v>0</v>
      </c>
      <c r="H155" s="175">
        <v>0</v>
      </c>
      <c r="I155" s="175">
        <v>1</v>
      </c>
      <c r="J155" s="175">
        <v>0</v>
      </c>
      <c r="K155" s="175">
        <v>0</v>
      </c>
      <c r="L155" s="175">
        <v>0</v>
      </c>
      <c r="M155" s="175">
        <v>0</v>
      </c>
      <c r="N155" s="175">
        <v>1</v>
      </c>
      <c r="O155" s="175">
        <v>1</v>
      </c>
      <c r="P155" s="175">
        <v>0</v>
      </c>
      <c r="Q155" s="175">
        <v>0</v>
      </c>
      <c r="R155" s="175">
        <v>0</v>
      </c>
      <c r="S155" s="175">
        <v>0</v>
      </c>
      <c r="T155" s="175">
        <v>1</v>
      </c>
      <c r="U155" s="175">
        <v>9</v>
      </c>
    </row>
    <row r="156" spans="1:21">
      <c r="B156" s="63" t="s">
        <v>319</v>
      </c>
      <c r="C156" s="175">
        <v>1</v>
      </c>
      <c r="D156" s="175">
        <v>2</v>
      </c>
      <c r="E156" s="175">
        <v>0</v>
      </c>
      <c r="F156" s="175">
        <v>1</v>
      </c>
      <c r="G156" s="175">
        <v>0</v>
      </c>
      <c r="H156" s="175">
        <v>0</v>
      </c>
      <c r="I156" s="175">
        <v>0</v>
      </c>
      <c r="J156" s="175">
        <v>0</v>
      </c>
      <c r="K156" s="175">
        <v>1</v>
      </c>
      <c r="L156" s="175">
        <v>0</v>
      </c>
      <c r="M156" s="175">
        <v>0</v>
      </c>
      <c r="N156" s="175">
        <v>0</v>
      </c>
      <c r="O156" s="175">
        <v>0</v>
      </c>
      <c r="P156" s="175">
        <v>1</v>
      </c>
      <c r="Q156" s="175">
        <v>0</v>
      </c>
      <c r="R156" s="175">
        <v>0</v>
      </c>
      <c r="S156" s="175">
        <v>0</v>
      </c>
      <c r="T156" s="175">
        <v>0</v>
      </c>
      <c r="U156" s="175">
        <v>6</v>
      </c>
    </row>
    <row r="157" spans="1:21">
      <c r="A157" s="63" t="s">
        <v>718</v>
      </c>
      <c r="B157" s="63" t="s">
        <v>349</v>
      </c>
      <c r="C157" s="175">
        <v>0</v>
      </c>
      <c r="D157" s="175">
        <v>1</v>
      </c>
      <c r="E157" s="175">
        <v>1</v>
      </c>
      <c r="F157" s="175">
        <v>1</v>
      </c>
      <c r="G157" s="175">
        <v>1</v>
      </c>
      <c r="H157" s="175">
        <v>0</v>
      </c>
      <c r="I157" s="175">
        <v>1</v>
      </c>
      <c r="J157" s="175">
        <v>1</v>
      </c>
      <c r="K157" s="175">
        <v>0</v>
      </c>
      <c r="L157" s="175">
        <v>0</v>
      </c>
      <c r="M157" s="175">
        <v>1</v>
      </c>
      <c r="N157" s="175">
        <v>0</v>
      </c>
      <c r="O157" s="175">
        <v>0</v>
      </c>
      <c r="P157" s="175">
        <v>0</v>
      </c>
      <c r="Q157" s="175">
        <v>2</v>
      </c>
      <c r="R157" s="175">
        <v>0</v>
      </c>
      <c r="S157" s="175">
        <v>1</v>
      </c>
      <c r="T157" s="175">
        <v>1</v>
      </c>
      <c r="U157" s="175">
        <v>11</v>
      </c>
    </row>
    <row r="158" spans="1:21">
      <c r="B158" s="63" t="s">
        <v>318</v>
      </c>
      <c r="C158" s="175">
        <v>0</v>
      </c>
      <c r="D158" s="175">
        <v>1</v>
      </c>
      <c r="E158" s="175">
        <v>1</v>
      </c>
      <c r="F158" s="175">
        <v>0</v>
      </c>
      <c r="G158" s="175">
        <v>0</v>
      </c>
      <c r="H158" s="175">
        <v>0</v>
      </c>
      <c r="I158" s="175">
        <v>0</v>
      </c>
      <c r="J158" s="175">
        <v>1</v>
      </c>
      <c r="K158" s="175">
        <v>0</v>
      </c>
      <c r="L158" s="175">
        <v>0</v>
      </c>
      <c r="M158" s="175">
        <v>0</v>
      </c>
      <c r="N158" s="175">
        <v>0</v>
      </c>
      <c r="O158" s="175">
        <v>0</v>
      </c>
      <c r="P158" s="175">
        <v>0</v>
      </c>
      <c r="Q158" s="175">
        <v>2</v>
      </c>
      <c r="R158" s="175">
        <v>0</v>
      </c>
      <c r="S158" s="175">
        <v>0</v>
      </c>
      <c r="T158" s="175">
        <v>0</v>
      </c>
      <c r="U158" s="175">
        <v>5</v>
      </c>
    </row>
    <row r="159" spans="1:21">
      <c r="B159" s="63" t="s">
        <v>319</v>
      </c>
      <c r="C159" s="175">
        <v>0</v>
      </c>
      <c r="D159" s="175">
        <v>0</v>
      </c>
      <c r="E159" s="175">
        <v>0</v>
      </c>
      <c r="F159" s="175">
        <v>1</v>
      </c>
      <c r="G159" s="175">
        <v>1</v>
      </c>
      <c r="H159" s="175">
        <v>0</v>
      </c>
      <c r="I159" s="175">
        <v>1</v>
      </c>
      <c r="J159" s="175">
        <v>0</v>
      </c>
      <c r="K159" s="175">
        <v>0</v>
      </c>
      <c r="L159" s="175">
        <v>0</v>
      </c>
      <c r="M159" s="175">
        <v>1</v>
      </c>
      <c r="N159" s="175">
        <v>0</v>
      </c>
      <c r="O159" s="175">
        <v>0</v>
      </c>
      <c r="P159" s="175">
        <v>0</v>
      </c>
      <c r="Q159" s="175">
        <v>0</v>
      </c>
      <c r="R159" s="175">
        <v>0</v>
      </c>
      <c r="S159" s="175">
        <v>1</v>
      </c>
      <c r="T159" s="175">
        <v>1</v>
      </c>
      <c r="U159" s="175">
        <v>6</v>
      </c>
    </row>
    <row r="160" spans="1:21">
      <c r="A160" s="63" t="s">
        <v>720</v>
      </c>
      <c r="B160" s="63" t="s">
        <v>349</v>
      </c>
      <c r="C160" s="175">
        <v>0</v>
      </c>
      <c r="D160" s="175">
        <v>0</v>
      </c>
      <c r="E160" s="175">
        <v>0</v>
      </c>
      <c r="F160" s="175">
        <v>0</v>
      </c>
      <c r="G160" s="175">
        <v>0</v>
      </c>
      <c r="H160" s="175">
        <v>0</v>
      </c>
      <c r="I160" s="175">
        <v>0</v>
      </c>
      <c r="J160" s="175">
        <v>0</v>
      </c>
      <c r="K160" s="175">
        <v>0</v>
      </c>
      <c r="L160" s="175">
        <v>0</v>
      </c>
      <c r="M160" s="175">
        <v>0</v>
      </c>
      <c r="N160" s="175">
        <v>0</v>
      </c>
      <c r="O160" s="175">
        <v>0</v>
      </c>
      <c r="P160" s="175">
        <v>0</v>
      </c>
      <c r="Q160" s="175">
        <v>0</v>
      </c>
      <c r="R160" s="175">
        <v>1</v>
      </c>
      <c r="S160" s="175">
        <v>0</v>
      </c>
      <c r="T160" s="175">
        <v>0</v>
      </c>
      <c r="U160" s="175">
        <v>1</v>
      </c>
    </row>
    <row r="161" spans="1:21">
      <c r="B161" s="63" t="s">
        <v>318</v>
      </c>
      <c r="C161" s="175">
        <v>0</v>
      </c>
      <c r="D161" s="175">
        <v>0</v>
      </c>
      <c r="E161" s="175">
        <v>0</v>
      </c>
      <c r="F161" s="175">
        <v>0</v>
      </c>
      <c r="G161" s="175">
        <v>0</v>
      </c>
      <c r="H161" s="175">
        <v>0</v>
      </c>
      <c r="I161" s="175">
        <v>0</v>
      </c>
      <c r="J161" s="175">
        <v>0</v>
      </c>
      <c r="K161" s="175">
        <v>0</v>
      </c>
      <c r="L161" s="175">
        <v>0</v>
      </c>
      <c r="M161" s="175">
        <v>0</v>
      </c>
      <c r="N161" s="175">
        <v>0</v>
      </c>
      <c r="O161" s="175">
        <v>0</v>
      </c>
      <c r="P161" s="175">
        <v>0</v>
      </c>
      <c r="Q161" s="175">
        <v>0</v>
      </c>
      <c r="R161" s="175">
        <v>1</v>
      </c>
      <c r="S161" s="175">
        <v>0</v>
      </c>
      <c r="T161" s="175">
        <v>0</v>
      </c>
      <c r="U161" s="175">
        <v>1</v>
      </c>
    </row>
    <row r="162" spans="1:21">
      <c r="A162" s="63" t="s">
        <v>723</v>
      </c>
      <c r="B162" s="63" t="s">
        <v>349</v>
      </c>
      <c r="C162" s="175">
        <v>0</v>
      </c>
      <c r="D162" s="175">
        <v>0</v>
      </c>
      <c r="E162" s="175">
        <v>0</v>
      </c>
      <c r="F162" s="175">
        <v>0</v>
      </c>
      <c r="G162" s="175">
        <v>0</v>
      </c>
      <c r="H162" s="175">
        <v>0</v>
      </c>
      <c r="I162" s="175">
        <v>0</v>
      </c>
      <c r="J162" s="175">
        <v>0</v>
      </c>
      <c r="K162" s="175">
        <v>0</v>
      </c>
      <c r="L162" s="175">
        <v>0</v>
      </c>
      <c r="M162" s="175">
        <v>0</v>
      </c>
      <c r="N162" s="175">
        <v>1</v>
      </c>
      <c r="O162" s="175">
        <v>0</v>
      </c>
      <c r="P162" s="175">
        <v>0</v>
      </c>
      <c r="Q162" s="175">
        <v>1</v>
      </c>
      <c r="R162" s="175">
        <v>0</v>
      </c>
      <c r="S162" s="175">
        <v>0</v>
      </c>
      <c r="T162" s="175">
        <v>0</v>
      </c>
      <c r="U162" s="175">
        <v>2</v>
      </c>
    </row>
    <row r="163" spans="1:21">
      <c r="B163" s="63" t="s">
        <v>318</v>
      </c>
      <c r="C163" s="175">
        <v>0</v>
      </c>
      <c r="D163" s="175">
        <v>0</v>
      </c>
      <c r="E163" s="175">
        <v>0</v>
      </c>
      <c r="F163" s="175">
        <v>0</v>
      </c>
      <c r="G163" s="175">
        <v>0</v>
      </c>
      <c r="H163" s="175">
        <v>0</v>
      </c>
      <c r="I163" s="175">
        <v>0</v>
      </c>
      <c r="J163" s="175">
        <v>0</v>
      </c>
      <c r="K163" s="175">
        <v>0</v>
      </c>
      <c r="L163" s="175">
        <v>0</v>
      </c>
      <c r="M163" s="175">
        <v>0</v>
      </c>
      <c r="N163" s="175">
        <v>0</v>
      </c>
      <c r="O163" s="175">
        <v>0</v>
      </c>
      <c r="P163" s="175">
        <v>0</v>
      </c>
      <c r="Q163" s="175">
        <v>1</v>
      </c>
      <c r="R163" s="175">
        <v>0</v>
      </c>
      <c r="S163" s="175">
        <v>0</v>
      </c>
      <c r="T163" s="175">
        <v>0</v>
      </c>
      <c r="U163" s="175">
        <v>1</v>
      </c>
    </row>
    <row r="164" spans="1:21">
      <c r="B164" s="63" t="s">
        <v>319</v>
      </c>
      <c r="C164" s="175">
        <v>0</v>
      </c>
      <c r="D164" s="175">
        <v>0</v>
      </c>
      <c r="E164" s="175">
        <v>0</v>
      </c>
      <c r="F164" s="175">
        <v>0</v>
      </c>
      <c r="G164" s="175">
        <v>0</v>
      </c>
      <c r="H164" s="175">
        <v>0</v>
      </c>
      <c r="I164" s="175">
        <v>0</v>
      </c>
      <c r="J164" s="175">
        <v>0</v>
      </c>
      <c r="K164" s="175">
        <v>0</v>
      </c>
      <c r="L164" s="175">
        <v>0</v>
      </c>
      <c r="M164" s="175">
        <v>0</v>
      </c>
      <c r="N164" s="175">
        <v>1</v>
      </c>
      <c r="O164" s="175">
        <v>0</v>
      </c>
      <c r="P164" s="175">
        <v>0</v>
      </c>
      <c r="Q164" s="175">
        <v>0</v>
      </c>
      <c r="R164" s="175">
        <v>0</v>
      </c>
      <c r="S164" s="175">
        <v>0</v>
      </c>
      <c r="T164" s="175">
        <v>0</v>
      </c>
      <c r="U164" s="175">
        <v>1</v>
      </c>
    </row>
    <row r="165" spans="1:21">
      <c r="A165" s="63" t="s">
        <v>724</v>
      </c>
      <c r="B165" s="63" t="s">
        <v>349</v>
      </c>
      <c r="C165" s="175">
        <v>0</v>
      </c>
      <c r="D165" s="175">
        <v>0</v>
      </c>
      <c r="E165" s="175">
        <v>0</v>
      </c>
      <c r="F165" s="175">
        <v>0</v>
      </c>
      <c r="G165" s="175">
        <v>0</v>
      </c>
      <c r="H165" s="175">
        <v>0</v>
      </c>
      <c r="I165" s="175">
        <v>0</v>
      </c>
      <c r="J165" s="175">
        <v>0</v>
      </c>
      <c r="K165" s="175">
        <v>0</v>
      </c>
      <c r="L165" s="175">
        <v>1</v>
      </c>
      <c r="M165" s="175">
        <v>1</v>
      </c>
      <c r="N165" s="175">
        <v>0</v>
      </c>
      <c r="O165" s="175">
        <v>0</v>
      </c>
      <c r="P165" s="175">
        <v>1</v>
      </c>
      <c r="Q165" s="175">
        <v>3</v>
      </c>
      <c r="R165" s="175">
        <v>1</v>
      </c>
      <c r="S165" s="175">
        <v>0</v>
      </c>
      <c r="T165" s="175">
        <v>0</v>
      </c>
      <c r="U165" s="175">
        <v>7</v>
      </c>
    </row>
    <row r="166" spans="1:21">
      <c r="B166" s="63" t="s">
        <v>318</v>
      </c>
      <c r="C166" s="175">
        <v>0</v>
      </c>
      <c r="D166" s="175">
        <v>0</v>
      </c>
      <c r="E166" s="175">
        <v>0</v>
      </c>
      <c r="F166" s="175">
        <v>0</v>
      </c>
      <c r="G166" s="175">
        <v>0</v>
      </c>
      <c r="H166" s="175">
        <v>0</v>
      </c>
      <c r="I166" s="175">
        <v>0</v>
      </c>
      <c r="J166" s="175">
        <v>0</v>
      </c>
      <c r="K166" s="175">
        <v>0</v>
      </c>
      <c r="L166" s="175">
        <v>1</v>
      </c>
      <c r="M166" s="175">
        <v>0</v>
      </c>
      <c r="N166" s="175">
        <v>0</v>
      </c>
      <c r="O166" s="175">
        <v>0</v>
      </c>
      <c r="P166" s="175">
        <v>1</v>
      </c>
      <c r="Q166" s="175">
        <v>1</v>
      </c>
      <c r="R166" s="175">
        <v>1</v>
      </c>
      <c r="S166" s="175">
        <v>0</v>
      </c>
      <c r="T166" s="175">
        <v>0</v>
      </c>
      <c r="U166" s="175">
        <v>4</v>
      </c>
    </row>
    <row r="167" spans="1:21">
      <c r="B167" s="63" t="s">
        <v>319</v>
      </c>
      <c r="C167" s="175">
        <v>0</v>
      </c>
      <c r="D167" s="175">
        <v>0</v>
      </c>
      <c r="E167" s="175">
        <v>0</v>
      </c>
      <c r="F167" s="175">
        <v>0</v>
      </c>
      <c r="G167" s="175">
        <v>0</v>
      </c>
      <c r="H167" s="175">
        <v>0</v>
      </c>
      <c r="I167" s="175">
        <v>0</v>
      </c>
      <c r="J167" s="175">
        <v>0</v>
      </c>
      <c r="K167" s="175">
        <v>0</v>
      </c>
      <c r="L167" s="175">
        <v>0</v>
      </c>
      <c r="M167" s="175">
        <v>1</v>
      </c>
      <c r="N167" s="175">
        <v>0</v>
      </c>
      <c r="O167" s="175">
        <v>0</v>
      </c>
      <c r="P167" s="175">
        <v>0</v>
      </c>
      <c r="Q167" s="175">
        <v>2</v>
      </c>
      <c r="R167" s="175">
        <v>0</v>
      </c>
      <c r="S167" s="175">
        <v>0</v>
      </c>
      <c r="T167" s="175">
        <v>0</v>
      </c>
      <c r="U167" s="175">
        <v>3</v>
      </c>
    </row>
    <row r="168" spans="1:21">
      <c r="A168" s="63" t="s">
        <v>725</v>
      </c>
      <c r="B168" s="63" t="s">
        <v>349</v>
      </c>
      <c r="C168" s="175">
        <v>0</v>
      </c>
      <c r="D168" s="175">
        <v>0</v>
      </c>
      <c r="E168" s="175">
        <v>0</v>
      </c>
      <c r="F168" s="175">
        <v>0</v>
      </c>
      <c r="G168" s="175">
        <v>0</v>
      </c>
      <c r="H168" s="175">
        <v>0</v>
      </c>
      <c r="I168" s="175">
        <v>0</v>
      </c>
      <c r="J168" s="175">
        <v>0</v>
      </c>
      <c r="K168" s="175">
        <v>0</v>
      </c>
      <c r="L168" s="175">
        <v>0</v>
      </c>
      <c r="M168" s="175">
        <v>0</v>
      </c>
      <c r="N168" s="175">
        <v>0</v>
      </c>
      <c r="O168" s="175">
        <v>0</v>
      </c>
      <c r="P168" s="175">
        <v>0</v>
      </c>
      <c r="Q168" s="175">
        <v>1</v>
      </c>
      <c r="R168" s="175">
        <v>0</v>
      </c>
      <c r="S168" s="175">
        <v>0</v>
      </c>
      <c r="T168" s="175">
        <v>0</v>
      </c>
      <c r="U168" s="175">
        <v>1</v>
      </c>
    </row>
    <row r="169" spans="1:21">
      <c r="B169" s="63" t="s">
        <v>318</v>
      </c>
      <c r="C169" s="175">
        <v>0</v>
      </c>
      <c r="D169" s="175">
        <v>0</v>
      </c>
      <c r="E169" s="175">
        <v>0</v>
      </c>
      <c r="F169" s="175">
        <v>0</v>
      </c>
      <c r="G169" s="175">
        <v>0</v>
      </c>
      <c r="H169" s="175">
        <v>0</v>
      </c>
      <c r="I169" s="175">
        <v>0</v>
      </c>
      <c r="J169" s="175">
        <v>0</v>
      </c>
      <c r="K169" s="175">
        <v>0</v>
      </c>
      <c r="L169" s="175">
        <v>0</v>
      </c>
      <c r="M169" s="175">
        <v>0</v>
      </c>
      <c r="N169" s="175">
        <v>0</v>
      </c>
      <c r="O169" s="175">
        <v>0</v>
      </c>
      <c r="P169" s="175">
        <v>0</v>
      </c>
      <c r="Q169" s="175">
        <v>1</v>
      </c>
      <c r="R169" s="175">
        <v>0</v>
      </c>
      <c r="S169" s="175">
        <v>0</v>
      </c>
      <c r="T169" s="175">
        <v>0</v>
      </c>
      <c r="U169" s="175">
        <v>1</v>
      </c>
    </row>
    <row r="170" spans="1:21">
      <c r="A170" s="229" t="s">
        <v>349</v>
      </c>
      <c r="B170" s="229" t="s">
        <v>349</v>
      </c>
      <c r="C170" s="239">
        <v>12</v>
      </c>
      <c r="D170" s="239">
        <v>9</v>
      </c>
      <c r="E170" s="239">
        <v>6</v>
      </c>
      <c r="F170" s="239">
        <v>6</v>
      </c>
      <c r="G170" s="239">
        <v>9</v>
      </c>
      <c r="H170" s="239">
        <v>11</v>
      </c>
      <c r="I170" s="239">
        <v>17</v>
      </c>
      <c r="J170" s="239">
        <v>31</v>
      </c>
      <c r="K170" s="239">
        <v>48</v>
      </c>
      <c r="L170" s="239">
        <v>60</v>
      </c>
      <c r="M170" s="239">
        <v>97</v>
      </c>
      <c r="N170" s="239">
        <v>96</v>
      </c>
      <c r="O170" s="239">
        <v>86</v>
      </c>
      <c r="P170" s="239">
        <v>121</v>
      </c>
      <c r="Q170" s="239">
        <v>98</v>
      </c>
      <c r="R170" s="239">
        <v>57</v>
      </c>
      <c r="S170" s="239">
        <v>32</v>
      </c>
      <c r="T170" s="239">
        <v>16</v>
      </c>
      <c r="U170" s="239">
        <v>812</v>
      </c>
    </row>
    <row r="171" spans="1:21">
      <c r="A171" s="204"/>
      <c r="B171" s="204" t="s">
        <v>318</v>
      </c>
      <c r="C171" s="240">
        <v>10</v>
      </c>
      <c r="D171" s="240">
        <v>4</v>
      </c>
      <c r="E171" s="240">
        <v>4</v>
      </c>
      <c r="F171" s="240">
        <v>1</v>
      </c>
      <c r="G171" s="240">
        <v>2</v>
      </c>
      <c r="H171" s="240">
        <v>7</v>
      </c>
      <c r="I171" s="240">
        <v>9</v>
      </c>
      <c r="J171" s="240">
        <v>8</v>
      </c>
      <c r="K171" s="240">
        <v>12</v>
      </c>
      <c r="L171" s="240">
        <v>21</v>
      </c>
      <c r="M171" s="240">
        <v>42</v>
      </c>
      <c r="N171" s="240">
        <v>39</v>
      </c>
      <c r="O171" s="240">
        <v>46</v>
      </c>
      <c r="P171" s="240">
        <v>69</v>
      </c>
      <c r="Q171" s="240">
        <v>54</v>
      </c>
      <c r="R171" s="240">
        <v>30</v>
      </c>
      <c r="S171" s="240">
        <v>15</v>
      </c>
      <c r="T171" s="240">
        <v>9</v>
      </c>
      <c r="U171" s="240">
        <v>382</v>
      </c>
    </row>
    <row r="172" spans="1:21">
      <c r="A172" s="232"/>
      <c r="B172" s="232" t="s">
        <v>319</v>
      </c>
      <c r="C172" s="241">
        <v>2</v>
      </c>
      <c r="D172" s="241">
        <v>5</v>
      </c>
      <c r="E172" s="241">
        <v>2</v>
      </c>
      <c r="F172" s="241">
        <v>5</v>
      </c>
      <c r="G172" s="241">
        <v>7</v>
      </c>
      <c r="H172" s="241">
        <v>4</v>
      </c>
      <c r="I172" s="241">
        <v>8</v>
      </c>
      <c r="J172" s="241">
        <v>23</v>
      </c>
      <c r="K172" s="241">
        <v>36</v>
      </c>
      <c r="L172" s="241">
        <v>39</v>
      </c>
      <c r="M172" s="241">
        <v>55</v>
      </c>
      <c r="N172" s="241">
        <v>57</v>
      </c>
      <c r="O172" s="241">
        <v>40</v>
      </c>
      <c r="P172" s="241">
        <v>52</v>
      </c>
      <c r="Q172" s="241">
        <v>44</v>
      </c>
      <c r="R172" s="241">
        <v>27</v>
      </c>
      <c r="S172" s="241">
        <v>17</v>
      </c>
      <c r="T172" s="241">
        <v>7</v>
      </c>
      <c r="U172" s="241">
        <v>430</v>
      </c>
    </row>
    <row r="174" spans="1:21">
      <c r="A174" s="276" t="s">
        <v>1068</v>
      </c>
    </row>
  </sheetData>
  <mergeCells count="2">
    <mergeCell ref="A3:A4"/>
    <mergeCell ref="C3:T3"/>
  </mergeCells>
  <hyperlinks>
    <hyperlink ref="A174" location="Contents!A1" display="Return to table of contents"/>
  </hyperlinks>
  <pageMargins left="0.75" right="0.75" top="1" bottom="1" header="0.5" footer="0.5"/>
  <pageSetup paperSize="9" scale="73" orientation="landscape" r:id="rId1"/>
  <headerFooter alignWithMargins="0"/>
  <rowBreaks count="4" manualBreakCount="4">
    <brk id="45" max="16383" man="1"/>
    <brk id="85" max="16383" man="1"/>
    <brk id="126" max="16383" man="1"/>
    <brk id="17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
  <sheetViews>
    <sheetView zoomScaleNormal="100" workbookViewId="0"/>
  </sheetViews>
  <sheetFormatPr defaultRowHeight="12.75"/>
  <cols>
    <col min="1" max="1" width="110.85546875" style="59" bestFit="1" customWidth="1"/>
    <col min="2" max="2" width="7.7109375" style="59" bestFit="1" customWidth="1"/>
    <col min="3" max="3" width="4.85546875" style="19" bestFit="1" customWidth="1"/>
    <col min="4" max="4" width="5.42578125" style="19" bestFit="1" customWidth="1"/>
    <col min="5" max="8" width="5.5703125" style="19" bestFit="1" customWidth="1"/>
    <col min="9" max="16384" width="9.140625" style="59"/>
  </cols>
  <sheetData>
    <row r="1" spans="1:9" s="30" customFormat="1">
      <c r="A1" s="30" t="str">
        <f>Contents!A17</f>
        <v>Table 12: Number of child and youth cancer registrations by ICD-10 3 character code and histology, sex and age, 2011</v>
      </c>
      <c r="C1" s="58"/>
      <c r="D1" s="58"/>
      <c r="E1" s="58"/>
      <c r="F1" s="58"/>
      <c r="G1" s="58"/>
      <c r="H1" s="58"/>
    </row>
    <row r="2" spans="1:9" s="30" customFormat="1">
      <c r="C2" s="134"/>
      <c r="D2" s="134"/>
      <c r="E2" s="134"/>
      <c r="F2" s="134"/>
      <c r="G2" s="134"/>
      <c r="H2" s="134"/>
    </row>
    <row r="3" spans="1:9">
      <c r="A3" s="346" t="s">
        <v>600</v>
      </c>
      <c r="B3" s="182"/>
      <c r="C3" s="347" t="s">
        <v>1051</v>
      </c>
      <c r="D3" s="347"/>
      <c r="E3" s="347"/>
      <c r="F3" s="347"/>
      <c r="G3" s="347"/>
      <c r="H3" s="347"/>
      <c r="I3" s="182"/>
    </row>
    <row r="4" spans="1:9">
      <c r="A4" s="346"/>
      <c r="B4" s="182"/>
      <c r="C4" s="184" t="s">
        <v>915</v>
      </c>
      <c r="D4" s="110" t="s">
        <v>914</v>
      </c>
      <c r="E4" s="110" t="s">
        <v>602</v>
      </c>
      <c r="F4" s="110" t="s">
        <v>603</v>
      </c>
      <c r="G4" s="110" t="s">
        <v>604</v>
      </c>
      <c r="H4" s="110" t="s">
        <v>605</v>
      </c>
      <c r="I4" s="181" t="s">
        <v>349</v>
      </c>
    </row>
    <row r="5" spans="1:9">
      <c r="A5" s="185" t="s">
        <v>916</v>
      </c>
      <c r="B5" s="185" t="s">
        <v>349</v>
      </c>
      <c r="C5" s="186">
        <v>0</v>
      </c>
      <c r="D5" s="186">
        <v>0</v>
      </c>
      <c r="E5" s="186">
        <v>0</v>
      </c>
      <c r="F5" s="186">
        <v>0</v>
      </c>
      <c r="G5" s="186">
        <v>0</v>
      </c>
      <c r="H5" s="186">
        <v>1</v>
      </c>
      <c r="I5" s="186">
        <v>1</v>
      </c>
    </row>
    <row r="6" spans="1:9">
      <c r="A6" s="187" t="s">
        <v>917</v>
      </c>
      <c r="B6" s="187" t="s">
        <v>319</v>
      </c>
      <c r="C6" s="188">
        <v>0</v>
      </c>
      <c r="D6" s="188">
        <v>0</v>
      </c>
      <c r="E6" s="188">
        <v>0</v>
      </c>
      <c r="F6" s="188">
        <v>0</v>
      </c>
      <c r="G6" s="188">
        <v>0</v>
      </c>
      <c r="H6" s="188">
        <v>1</v>
      </c>
      <c r="I6" s="188">
        <v>1</v>
      </c>
    </row>
    <row r="7" spans="1:9">
      <c r="A7" s="185" t="s">
        <v>918</v>
      </c>
      <c r="B7" s="185" t="s">
        <v>349</v>
      </c>
      <c r="C7" s="186">
        <v>0</v>
      </c>
      <c r="D7" s="186">
        <v>0</v>
      </c>
      <c r="E7" s="186">
        <v>0</v>
      </c>
      <c r="F7" s="186">
        <v>0</v>
      </c>
      <c r="G7" s="186">
        <v>0</v>
      </c>
      <c r="H7" s="186">
        <v>1</v>
      </c>
      <c r="I7" s="186">
        <v>1</v>
      </c>
    </row>
    <row r="8" spans="1:9">
      <c r="A8" s="187" t="s">
        <v>919</v>
      </c>
      <c r="B8" s="187" t="s">
        <v>319</v>
      </c>
      <c r="C8" s="188">
        <v>0</v>
      </c>
      <c r="D8" s="188">
        <v>0</v>
      </c>
      <c r="E8" s="188">
        <v>0</v>
      </c>
      <c r="F8" s="188">
        <v>0</v>
      </c>
      <c r="G8" s="188">
        <v>0</v>
      </c>
      <c r="H8" s="188">
        <v>1</v>
      </c>
      <c r="I8" s="188">
        <v>1</v>
      </c>
    </row>
    <row r="9" spans="1:9">
      <c r="A9" s="185" t="s">
        <v>920</v>
      </c>
      <c r="B9" s="185" t="s">
        <v>349</v>
      </c>
      <c r="C9" s="186">
        <v>0</v>
      </c>
      <c r="D9" s="186">
        <v>0</v>
      </c>
      <c r="E9" s="186">
        <v>0</v>
      </c>
      <c r="F9" s="186">
        <v>0</v>
      </c>
      <c r="G9" s="186">
        <v>1</v>
      </c>
      <c r="H9" s="186">
        <v>0</v>
      </c>
      <c r="I9" s="186">
        <v>1</v>
      </c>
    </row>
    <row r="10" spans="1:9">
      <c r="A10" s="187" t="s">
        <v>921</v>
      </c>
      <c r="B10" s="187" t="s">
        <v>319</v>
      </c>
      <c r="C10" s="188">
        <v>0</v>
      </c>
      <c r="D10" s="188">
        <v>0</v>
      </c>
      <c r="E10" s="188">
        <v>0</v>
      </c>
      <c r="F10" s="188">
        <v>0</v>
      </c>
      <c r="G10" s="188">
        <v>1</v>
      </c>
      <c r="H10" s="188">
        <v>0</v>
      </c>
      <c r="I10" s="188">
        <v>1</v>
      </c>
    </row>
    <row r="11" spans="1:9">
      <c r="A11" s="185" t="s">
        <v>922</v>
      </c>
      <c r="B11" s="185" t="s">
        <v>349</v>
      </c>
      <c r="C11" s="186">
        <v>0</v>
      </c>
      <c r="D11" s="186">
        <v>0</v>
      </c>
      <c r="E11" s="186">
        <v>0</v>
      </c>
      <c r="F11" s="186">
        <v>0</v>
      </c>
      <c r="G11" s="186">
        <v>1</v>
      </c>
      <c r="H11" s="186">
        <v>0</v>
      </c>
      <c r="I11" s="186">
        <v>1</v>
      </c>
    </row>
    <row r="12" spans="1:9">
      <c r="A12" s="189" t="s">
        <v>923</v>
      </c>
      <c r="B12" s="189" t="s">
        <v>319</v>
      </c>
      <c r="C12" s="60">
        <v>0</v>
      </c>
      <c r="D12" s="60">
        <v>0</v>
      </c>
      <c r="E12" s="60">
        <v>0</v>
      </c>
      <c r="F12" s="60">
        <v>0</v>
      </c>
      <c r="G12" s="60">
        <v>1</v>
      </c>
      <c r="H12" s="60">
        <v>0</v>
      </c>
      <c r="I12" s="60">
        <v>1</v>
      </c>
    </row>
    <row r="13" spans="1:9">
      <c r="A13" s="189" t="s">
        <v>924</v>
      </c>
      <c r="B13" s="189" t="s">
        <v>349</v>
      </c>
      <c r="C13" s="60">
        <v>0</v>
      </c>
      <c r="D13" s="60">
        <v>0</v>
      </c>
      <c r="E13" s="60">
        <v>0</v>
      </c>
      <c r="F13" s="60">
        <v>0</v>
      </c>
      <c r="G13" s="60">
        <v>0</v>
      </c>
      <c r="H13" s="60">
        <v>1</v>
      </c>
      <c r="I13" s="60">
        <v>1</v>
      </c>
    </row>
    <row r="14" spans="1:9">
      <c r="A14" s="189"/>
      <c r="B14" s="189" t="s">
        <v>319</v>
      </c>
      <c r="C14" s="60">
        <v>0</v>
      </c>
      <c r="D14" s="60">
        <v>0</v>
      </c>
      <c r="E14" s="60">
        <v>0</v>
      </c>
      <c r="F14" s="60">
        <v>0</v>
      </c>
      <c r="G14" s="60">
        <v>0</v>
      </c>
      <c r="H14" s="60">
        <v>1</v>
      </c>
      <c r="I14" s="60">
        <v>1</v>
      </c>
    </row>
    <row r="15" spans="1:9">
      <c r="A15" s="189" t="s">
        <v>925</v>
      </c>
      <c r="B15" s="189" t="s">
        <v>349</v>
      </c>
      <c r="C15" s="60">
        <v>0</v>
      </c>
      <c r="D15" s="60">
        <v>0</v>
      </c>
      <c r="E15" s="60">
        <v>0</v>
      </c>
      <c r="F15" s="60">
        <v>0</v>
      </c>
      <c r="G15" s="60">
        <v>1</v>
      </c>
      <c r="H15" s="60">
        <v>0</v>
      </c>
      <c r="I15" s="60">
        <v>1</v>
      </c>
    </row>
    <row r="16" spans="1:9">
      <c r="A16" s="187"/>
      <c r="B16" s="187" t="s">
        <v>318</v>
      </c>
      <c r="C16" s="188">
        <v>0</v>
      </c>
      <c r="D16" s="188">
        <v>0</v>
      </c>
      <c r="E16" s="188">
        <v>0</v>
      </c>
      <c r="F16" s="188">
        <v>0</v>
      </c>
      <c r="G16" s="188">
        <v>1</v>
      </c>
      <c r="H16" s="188">
        <v>0</v>
      </c>
      <c r="I16" s="188">
        <v>1</v>
      </c>
    </row>
    <row r="17" spans="1:9">
      <c r="A17" s="185" t="s">
        <v>926</v>
      </c>
      <c r="B17" s="185" t="s">
        <v>349</v>
      </c>
      <c r="C17" s="186">
        <v>0</v>
      </c>
      <c r="D17" s="186">
        <v>0</v>
      </c>
      <c r="E17" s="186">
        <v>0</v>
      </c>
      <c r="F17" s="186">
        <v>0</v>
      </c>
      <c r="G17" s="186">
        <v>1</v>
      </c>
      <c r="H17" s="186">
        <v>0</v>
      </c>
      <c r="I17" s="186">
        <v>1</v>
      </c>
    </row>
    <row r="18" spans="1:9">
      <c r="A18" s="189" t="s">
        <v>927</v>
      </c>
      <c r="B18" s="189" t="s">
        <v>318</v>
      </c>
      <c r="C18" s="60">
        <v>0</v>
      </c>
      <c r="D18" s="60">
        <v>0</v>
      </c>
      <c r="E18" s="60">
        <v>0</v>
      </c>
      <c r="F18" s="60">
        <v>0</v>
      </c>
      <c r="G18" s="60">
        <v>1</v>
      </c>
      <c r="H18" s="60">
        <v>0</v>
      </c>
      <c r="I18" s="60">
        <v>1</v>
      </c>
    </row>
    <row r="19" spans="1:9">
      <c r="A19" s="189" t="s">
        <v>928</v>
      </c>
      <c r="B19" s="189" t="s">
        <v>349</v>
      </c>
      <c r="C19" s="60">
        <v>0</v>
      </c>
      <c r="D19" s="60">
        <v>0</v>
      </c>
      <c r="E19" s="60">
        <v>0</v>
      </c>
      <c r="F19" s="60">
        <v>0</v>
      </c>
      <c r="G19" s="60">
        <v>0</v>
      </c>
      <c r="H19" s="60">
        <v>1</v>
      </c>
      <c r="I19" s="60">
        <v>1</v>
      </c>
    </row>
    <row r="20" spans="1:9">
      <c r="A20" s="189" t="s">
        <v>927</v>
      </c>
      <c r="B20" s="189" t="s">
        <v>319</v>
      </c>
      <c r="C20" s="60">
        <v>0</v>
      </c>
      <c r="D20" s="60">
        <v>0</v>
      </c>
      <c r="E20" s="60">
        <v>0</v>
      </c>
      <c r="F20" s="60">
        <v>0</v>
      </c>
      <c r="G20" s="60">
        <v>0</v>
      </c>
      <c r="H20" s="60">
        <v>1</v>
      </c>
      <c r="I20" s="60">
        <v>1</v>
      </c>
    </row>
    <row r="21" spans="1:9">
      <c r="A21" s="189" t="s">
        <v>929</v>
      </c>
      <c r="B21" s="189" t="s">
        <v>349</v>
      </c>
      <c r="C21" s="60">
        <v>0</v>
      </c>
      <c r="D21" s="60">
        <v>0</v>
      </c>
      <c r="E21" s="60">
        <v>0</v>
      </c>
      <c r="F21" s="60">
        <v>0</v>
      </c>
      <c r="G21" s="60">
        <v>0</v>
      </c>
      <c r="H21" s="60">
        <v>1</v>
      </c>
      <c r="I21" s="60">
        <v>1</v>
      </c>
    </row>
    <row r="22" spans="1:9">
      <c r="A22" s="187"/>
      <c r="B22" s="187" t="s">
        <v>318</v>
      </c>
      <c r="C22" s="188">
        <v>0</v>
      </c>
      <c r="D22" s="188">
        <v>0</v>
      </c>
      <c r="E22" s="188">
        <v>0</v>
      </c>
      <c r="F22" s="188">
        <v>0</v>
      </c>
      <c r="G22" s="188">
        <v>0</v>
      </c>
      <c r="H22" s="188">
        <v>1</v>
      </c>
      <c r="I22" s="188">
        <v>1</v>
      </c>
    </row>
    <row r="23" spans="1:9">
      <c r="A23" s="185" t="s">
        <v>930</v>
      </c>
      <c r="B23" s="185" t="s">
        <v>349</v>
      </c>
      <c r="C23" s="186">
        <v>0</v>
      </c>
      <c r="D23" s="186">
        <v>0</v>
      </c>
      <c r="E23" s="186">
        <v>0</v>
      </c>
      <c r="F23" s="186">
        <v>1</v>
      </c>
      <c r="G23" s="186">
        <v>0</v>
      </c>
      <c r="H23" s="186">
        <v>0</v>
      </c>
      <c r="I23" s="186">
        <v>1</v>
      </c>
    </row>
    <row r="24" spans="1:9">
      <c r="A24" s="189" t="s">
        <v>931</v>
      </c>
      <c r="B24" s="189" t="s">
        <v>319</v>
      </c>
      <c r="C24" s="60">
        <v>0</v>
      </c>
      <c r="D24" s="60">
        <v>0</v>
      </c>
      <c r="E24" s="60">
        <v>0</v>
      </c>
      <c r="F24" s="60">
        <v>1</v>
      </c>
      <c r="G24" s="60">
        <v>0</v>
      </c>
      <c r="H24" s="60">
        <v>0</v>
      </c>
      <c r="I24" s="60">
        <v>1</v>
      </c>
    </row>
    <row r="25" spans="1:9">
      <c r="A25" s="189" t="s">
        <v>932</v>
      </c>
      <c r="B25" s="189" t="s">
        <v>349</v>
      </c>
      <c r="C25" s="60">
        <v>1</v>
      </c>
      <c r="D25" s="60">
        <v>1</v>
      </c>
      <c r="E25" s="60">
        <v>0</v>
      </c>
      <c r="F25" s="60">
        <v>0</v>
      </c>
      <c r="G25" s="60">
        <v>0</v>
      </c>
      <c r="H25" s="60">
        <v>0</v>
      </c>
      <c r="I25" s="60">
        <v>2</v>
      </c>
    </row>
    <row r="26" spans="1:9">
      <c r="A26" s="187"/>
      <c r="B26" s="187" t="s">
        <v>318</v>
      </c>
      <c r="C26" s="188">
        <v>1</v>
      </c>
      <c r="D26" s="188">
        <v>1</v>
      </c>
      <c r="E26" s="188">
        <v>0</v>
      </c>
      <c r="F26" s="188">
        <v>0</v>
      </c>
      <c r="G26" s="188">
        <v>0</v>
      </c>
      <c r="H26" s="188">
        <v>0</v>
      </c>
      <c r="I26" s="188">
        <v>2</v>
      </c>
    </row>
    <row r="27" spans="1:9">
      <c r="A27" s="185" t="s">
        <v>933</v>
      </c>
      <c r="B27" s="185" t="s">
        <v>349</v>
      </c>
      <c r="C27" s="186">
        <v>0</v>
      </c>
      <c r="D27" s="186">
        <v>0</v>
      </c>
      <c r="E27" s="186">
        <v>0</v>
      </c>
      <c r="F27" s="186">
        <v>1</v>
      </c>
      <c r="G27" s="186">
        <v>0</v>
      </c>
      <c r="H27" s="186">
        <v>0</v>
      </c>
      <c r="I27" s="186">
        <v>1</v>
      </c>
    </row>
    <row r="28" spans="1:9">
      <c r="A28" s="189" t="s">
        <v>934</v>
      </c>
      <c r="B28" s="189" t="s">
        <v>319</v>
      </c>
      <c r="C28" s="60">
        <v>0</v>
      </c>
      <c r="D28" s="60">
        <v>0</v>
      </c>
      <c r="E28" s="60">
        <v>0</v>
      </c>
      <c r="F28" s="60">
        <v>1</v>
      </c>
      <c r="G28" s="60">
        <v>0</v>
      </c>
      <c r="H28" s="60">
        <v>0</v>
      </c>
      <c r="I28" s="60">
        <v>1</v>
      </c>
    </row>
    <row r="29" spans="1:9">
      <c r="A29" s="189" t="s">
        <v>935</v>
      </c>
      <c r="B29" s="189" t="s">
        <v>349</v>
      </c>
      <c r="C29" s="60">
        <v>0</v>
      </c>
      <c r="D29" s="60">
        <v>0</v>
      </c>
      <c r="E29" s="60">
        <v>0</v>
      </c>
      <c r="F29" s="60">
        <v>1</v>
      </c>
      <c r="G29" s="60">
        <v>0</v>
      </c>
      <c r="H29" s="60">
        <v>0</v>
      </c>
      <c r="I29" s="60">
        <v>1</v>
      </c>
    </row>
    <row r="30" spans="1:9">
      <c r="A30" s="189"/>
      <c r="B30" s="189" t="s">
        <v>319</v>
      </c>
      <c r="C30" s="60">
        <v>0</v>
      </c>
      <c r="D30" s="60">
        <v>0</v>
      </c>
      <c r="E30" s="60">
        <v>0</v>
      </c>
      <c r="F30" s="60">
        <v>1</v>
      </c>
      <c r="G30" s="60">
        <v>0</v>
      </c>
      <c r="H30" s="60">
        <v>0</v>
      </c>
      <c r="I30" s="60">
        <v>1</v>
      </c>
    </row>
    <row r="31" spans="1:9">
      <c r="A31" s="189" t="s">
        <v>936</v>
      </c>
      <c r="B31" s="189" t="s">
        <v>349</v>
      </c>
      <c r="C31" s="60">
        <v>0</v>
      </c>
      <c r="D31" s="60">
        <v>0</v>
      </c>
      <c r="E31" s="60">
        <v>0</v>
      </c>
      <c r="F31" s="60">
        <v>0</v>
      </c>
      <c r="G31" s="60">
        <v>1</v>
      </c>
      <c r="H31" s="60">
        <v>0</v>
      </c>
      <c r="I31" s="60">
        <v>1</v>
      </c>
    </row>
    <row r="32" spans="1:9">
      <c r="A32" s="187"/>
      <c r="B32" s="187" t="s">
        <v>319</v>
      </c>
      <c r="C32" s="188">
        <v>0</v>
      </c>
      <c r="D32" s="188">
        <v>0</v>
      </c>
      <c r="E32" s="188">
        <v>0</v>
      </c>
      <c r="F32" s="188">
        <v>0</v>
      </c>
      <c r="G32" s="188">
        <v>1</v>
      </c>
      <c r="H32" s="188">
        <v>0</v>
      </c>
      <c r="I32" s="188">
        <v>1</v>
      </c>
    </row>
    <row r="33" spans="1:9">
      <c r="A33" s="185" t="s">
        <v>937</v>
      </c>
      <c r="B33" s="185" t="s">
        <v>349</v>
      </c>
      <c r="C33" s="186">
        <v>0</v>
      </c>
      <c r="D33" s="186">
        <v>0</v>
      </c>
      <c r="E33" s="186">
        <v>0</v>
      </c>
      <c r="F33" s="186">
        <v>0</v>
      </c>
      <c r="G33" s="186">
        <v>0</v>
      </c>
      <c r="H33" s="186">
        <v>1</v>
      </c>
      <c r="I33" s="186">
        <v>1</v>
      </c>
    </row>
    <row r="34" spans="1:9">
      <c r="A34" s="187" t="s">
        <v>927</v>
      </c>
      <c r="B34" s="187" t="s">
        <v>319</v>
      </c>
      <c r="C34" s="188">
        <v>0</v>
      </c>
      <c r="D34" s="188">
        <v>0</v>
      </c>
      <c r="E34" s="188">
        <v>0</v>
      </c>
      <c r="F34" s="188">
        <v>0</v>
      </c>
      <c r="G34" s="188">
        <v>0</v>
      </c>
      <c r="H34" s="188">
        <v>1</v>
      </c>
      <c r="I34" s="188">
        <v>1</v>
      </c>
    </row>
    <row r="35" spans="1:9">
      <c r="A35" s="185" t="s">
        <v>938</v>
      </c>
      <c r="B35" s="185" t="s">
        <v>349</v>
      </c>
      <c r="C35" s="186">
        <v>0</v>
      </c>
      <c r="D35" s="186">
        <v>0</v>
      </c>
      <c r="E35" s="186">
        <v>0</v>
      </c>
      <c r="F35" s="186">
        <v>1</v>
      </c>
      <c r="G35" s="186">
        <v>1</v>
      </c>
      <c r="H35" s="186">
        <v>1</v>
      </c>
      <c r="I35" s="186">
        <v>3</v>
      </c>
    </row>
    <row r="36" spans="1:9">
      <c r="A36" s="189" t="s">
        <v>939</v>
      </c>
      <c r="B36" s="189" t="s">
        <v>318</v>
      </c>
      <c r="C36" s="60">
        <v>0</v>
      </c>
      <c r="D36" s="60">
        <v>0</v>
      </c>
      <c r="E36" s="60">
        <v>0</v>
      </c>
      <c r="F36" s="60">
        <v>1</v>
      </c>
      <c r="G36" s="60">
        <v>1</v>
      </c>
      <c r="H36" s="60">
        <v>1</v>
      </c>
      <c r="I36" s="60">
        <v>3</v>
      </c>
    </row>
    <row r="37" spans="1:9">
      <c r="A37" s="189" t="s">
        <v>940</v>
      </c>
      <c r="B37" s="189" t="s">
        <v>349</v>
      </c>
      <c r="C37" s="60">
        <v>0</v>
      </c>
      <c r="D37" s="60">
        <v>0</v>
      </c>
      <c r="E37" s="60">
        <v>0</v>
      </c>
      <c r="F37" s="60">
        <v>0</v>
      </c>
      <c r="G37" s="60">
        <v>1</v>
      </c>
      <c r="H37" s="60">
        <v>0</v>
      </c>
      <c r="I37" s="60">
        <v>1</v>
      </c>
    </row>
    <row r="38" spans="1:9">
      <c r="A38" s="189"/>
      <c r="B38" s="189" t="s">
        <v>319</v>
      </c>
      <c r="C38" s="60">
        <v>0</v>
      </c>
      <c r="D38" s="60">
        <v>0</v>
      </c>
      <c r="E38" s="60">
        <v>0</v>
      </c>
      <c r="F38" s="60">
        <v>0</v>
      </c>
      <c r="G38" s="60">
        <v>1</v>
      </c>
      <c r="H38" s="60">
        <v>0</v>
      </c>
      <c r="I38" s="60">
        <v>1</v>
      </c>
    </row>
    <row r="39" spans="1:9">
      <c r="A39" s="189" t="s">
        <v>941</v>
      </c>
      <c r="B39" s="189" t="s">
        <v>349</v>
      </c>
      <c r="C39" s="60">
        <v>0</v>
      </c>
      <c r="D39" s="60">
        <v>0</v>
      </c>
      <c r="E39" s="60">
        <v>0</v>
      </c>
      <c r="F39" s="60">
        <v>0</v>
      </c>
      <c r="G39" s="60">
        <v>0</v>
      </c>
      <c r="H39" s="60">
        <v>1</v>
      </c>
      <c r="I39" s="60">
        <v>1</v>
      </c>
    </row>
    <row r="40" spans="1:9">
      <c r="A40" s="189"/>
      <c r="B40" s="189" t="s">
        <v>318</v>
      </c>
      <c r="C40" s="60">
        <v>0</v>
      </c>
      <c r="D40" s="60">
        <v>0</v>
      </c>
      <c r="E40" s="60">
        <v>0</v>
      </c>
      <c r="F40" s="60">
        <v>0</v>
      </c>
      <c r="G40" s="60">
        <v>0</v>
      </c>
      <c r="H40" s="60">
        <v>1</v>
      </c>
      <c r="I40" s="60">
        <v>1</v>
      </c>
    </row>
    <row r="41" spans="1:9">
      <c r="A41" s="189" t="s">
        <v>942</v>
      </c>
      <c r="B41" s="189" t="s">
        <v>349</v>
      </c>
      <c r="C41" s="60">
        <v>0</v>
      </c>
      <c r="D41" s="60">
        <v>0</v>
      </c>
      <c r="E41" s="60">
        <v>1</v>
      </c>
      <c r="F41" s="60">
        <v>0</v>
      </c>
      <c r="G41" s="60">
        <v>0</v>
      </c>
      <c r="H41" s="60">
        <v>1</v>
      </c>
      <c r="I41" s="60">
        <v>2</v>
      </c>
    </row>
    <row r="42" spans="1:9">
      <c r="A42" s="189"/>
      <c r="B42" s="189" t="s">
        <v>318</v>
      </c>
      <c r="C42" s="60">
        <v>0</v>
      </c>
      <c r="D42" s="60">
        <v>0</v>
      </c>
      <c r="E42" s="60">
        <v>0</v>
      </c>
      <c r="F42" s="60">
        <v>0</v>
      </c>
      <c r="G42" s="60">
        <v>0</v>
      </c>
      <c r="H42" s="60">
        <v>1</v>
      </c>
      <c r="I42" s="60">
        <v>1</v>
      </c>
    </row>
    <row r="43" spans="1:9">
      <c r="A43" s="187"/>
      <c r="B43" s="187" t="s">
        <v>319</v>
      </c>
      <c r="C43" s="188">
        <v>0</v>
      </c>
      <c r="D43" s="188">
        <v>0</v>
      </c>
      <c r="E43" s="188">
        <v>1</v>
      </c>
      <c r="F43" s="188">
        <v>0</v>
      </c>
      <c r="G43" s="188">
        <v>0</v>
      </c>
      <c r="H43" s="188">
        <v>0</v>
      </c>
      <c r="I43" s="188">
        <v>1</v>
      </c>
    </row>
    <row r="44" spans="1:9">
      <c r="A44" s="185" t="s">
        <v>943</v>
      </c>
      <c r="B44" s="185" t="s">
        <v>349</v>
      </c>
      <c r="C44" s="186">
        <v>0</v>
      </c>
      <c r="D44" s="186">
        <v>0</v>
      </c>
      <c r="E44" s="186">
        <v>0</v>
      </c>
      <c r="F44" s="186">
        <v>0</v>
      </c>
      <c r="G44" s="186">
        <v>0</v>
      </c>
      <c r="H44" s="186">
        <v>1</v>
      </c>
      <c r="I44" s="186">
        <v>1</v>
      </c>
    </row>
    <row r="45" spans="1:9">
      <c r="A45" s="189" t="s">
        <v>923</v>
      </c>
      <c r="B45" s="189" t="s">
        <v>319</v>
      </c>
      <c r="C45" s="60">
        <v>0</v>
      </c>
      <c r="D45" s="60">
        <v>0</v>
      </c>
      <c r="E45" s="60">
        <v>0</v>
      </c>
      <c r="F45" s="60">
        <v>0</v>
      </c>
      <c r="G45" s="60">
        <v>0</v>
      </c>
      <c r="H45" s="60">
        <v>1</v>
      </c>
      <c r="I45" s="60">
        <v>1</v>
      </c>
    </row>
    <row r="46" spans="1:9">
      <c r="A46" s="189" t="s">
        <v>942</v>
      </c>
      <c r="B46" s="189" t="s">
        <v>349</v>
      </c>
      <c r="C46" s="60">
        <v>0</v>
      </c>
      <c r="D46" s="60">
        <v>1</v>
      </c>
      <c r="E46" s="60">
        <v>0</v>
      </c>
      <c r="F46" s="60">
        <v>2</v>
      </c>
      <c r="G46" s="60">
        <v>2</v>
      </c>
      <c r="H46" s="60">
        <v>0</v>
      </c>
      <c r="I46" s="60">
        <v>5</v>
      </c>
    </row>
    <row r="47" spans="1:9">
      <c r="A47" s="189"/>
      <c r="B47" s="189" t="s">
        <v>318</v>
      </c>
      <c r="C47" s="60">
        <v>0</v>
      </c>
      <c r="D47" s="60">
        <v>1</v>
      </c>
      <c r="E47" s="60">
        <v>0</v>
      </c>
      <c r="F47" s="60">
        <v>0</v>
      </c>
      <c r="G47" s="60">
        <v>1</v>
      </c>
      <c r="H47" s="60">
        <v>0</v>
      </c>
      <c r="I47" s="60">
        <v>2</v>
      </c>
    </row>
    <row r="48" spans="1:9">
      <c r="A48" s="189"/>
      <c r="B48" s="189" t="s">
        <v>319</v>
      </c>
      <c r="C48" s="60">
        <v>0</v>
      </c>
      <c r="D48" s="60">
        <v>0</v>
      </c>
      <c r="E48" s="60">
        <v>0</v>
      </c>
      <c r="F48" s="60">
        <v>2</v>
      </c>
      <c r="G48" s="60">
        <v>1</v>
      </c>
      <c r="H48" s="60">
        <v>0</v>
      </c>
      <c r="I48" s="60">
        <v>3</v>
      </c>
    </row>
    <row r="49" spans="1:9">
      <c r="A49" s="189" t="s">
        <v>944</v>
      </c>
      <c r="B49" s="189" t="s">
        <v>349</v>
      </c>
      <c r="C49" s="60">
        <v>0</v>
      </c>
      <c r="D49" s="60">
        <v>0</v>
      </c>
      <c r="E49" s="60">
        <v>1</v>
      </c>
      <c r="F49" s="60">
        <v>0</v>
      </c>
      <c r="G49" s="60">
        <v>0</v>
      </c>
      <c r="H49" s="60">
        <v>0</v>
      </c>
      <c r="I49" s="60">
        <v>1</v>
      </c>
    </row>
    <row r="50" spans="1:9">
      <c r="A50" s="187"/>
      <c r="B50" s="187" t="s">
        <v>318</v>
      </c>
      <c r="C50" s="188">
        <v>0</v>
      </c>
      <c r="D50" s="188">
        <v>0</v>
      </c>
      <c r="E50" s="188">
        <v>1</v>
      </c>
      <c r="F50" s="188">
        <v>0</v>
      </c>
      <c r="G50" s="188">
        <v>0</v>
      </c>
      <c r="H50" s="188">
        <v>0</v>
      </c>
      <c r="I50" s="188">
        <v>1</v>
      </c>
    </row>
    <row r="51" spans="1:9">
      <c r="A51" s="185" t="s">
        <v>945</v>
      </c>
      <c r="B51" s="185" t="s">
        <v>349</v>
      </c>
      <c r="C51" s="186">
        <v>0</v>
      </c>
      <c r="D51" s="186">
        <v>0</v>
      </c>
      <c r="E51" s="186">
        <v>0</v>
      </c>
      <c r="F51" s="186">
        <v>0</v>
      </c>
      <c r="G51" s="186">
        <v>2</v>
      </c>
      <c r="H51" s="186">
        <v>2</v>
      </c>
      <c r="I51" s="186">
        <v>4</v>
      </c>
    </row>
    <row r="52" spans="1:9">
      <c r="A52" s="189" t="s">
        <v>946</v>
      </c>
      <c r="B52" s="189" t="s">
        <v>318</v>
      </c>
      <c r="C52" s="60">
        <v>0</v>
      </c>
      <c r="D52" s="60">
        <v>0</v>
      </c>
      <c r="E52" s="60">
        <v>0</v>
      </c>
      <c r="F52" s="60">
        <v>0</v>
      </c>
      <c r="G52" s="60">
        <v>2</v>
      </c>
      <c r="H52" s="60">
        <v>0</v>
      </c>
      <c r="I52" s="60">
        <v>2</v>
      </c>
    </row>
    <row r="53" spans="1:9">
      <c r="A53" s="189"/>
      <c r="B53" s="189" t="s">
        <v>319</v>
      </c>
      <c r="C53" s="60">
        <v>0</v>
      </c>
      <c r="D53" s="60">
        <v>0</v>
      </c>
      <c r="E53" s="60">
        <v>0</v>
      </c>
      <c r="F53" s="60">
        <v>0</v>
      </c>
      <c r="G53" s="60">
        <v>0</v>
      </c>
      <c r="H53" s="60">
        <v>2</v>
      </c>
      <c r="I53" s="60">
        <v>2</v>
      </c>
    </row>
    <row r="54" spans="1:9">
      <c r="A54" s="189" t="s">
        <v>947</v>
      </c>
      <c r="B54" s="189" t="s">
        <v>349</v>
      </c>
      <c r="C54" s="60">
        <v>0</v>
      </c>
      <c r="D54" s="60">
        <v>0</v>
      </c>
      <c r="E54" s="60">
        <v>0</v>
      </c>
      <c r="F54" s="60">
        <v>0</v>
      </c>
      <c r="G54" s="60">
        <v>0</v>
      </c>
      <c r="H54" s="60">
        <v>3</v>
      </c>
      <c r="I54" s="60">
        <v>3</v>
      </c>
    </row>
    <row r="55" spans="1:9">
      <c r="A55" s="189"/>
      <c r="B55" s="189" t="s">
        <v>319</v>
      </c>
      <c r="C55" s="60">
        <v>0</v>
      </c>
      <c r="D55" s="60">
        <v>0</v>
      </c>
      <c r="E55" s="60">
        <v>0</v>
      </c>
      <c r="F55" s="60">
        <v>0</v>
      </c>
      <c r="G55" s="60">
        <v>0</v>
      </c>
      <c r="H55" s="60">
        <v>3</v>
      </c>
      <c r="I55" s="60">
        <v>3</v>
      </c>
    </row>
    <row r="56" spans="1:9">
      <c r="A56" s="189" t="s">
        <v>948</v>
      </c>
      <c r="B56" s="189" t="s">
        <v>349</v>
      </c>
      <c r="C56" s="60">
        <v>0</v>
      </c>
      <c r="D56" s="60">
        <v>0</v>
      </c>
      <c r="E56" s="60">
        <v>0</v>
      </c>
      <c r="F56" s="60">
        <v>1</v>
      </c>
      <c r="G56" s="60">
        <v>2</v>
      </c>
      <c r="H56" s="60">
        <v>9</v>
      </c>
      <c r="I56" s="60">
        <v>12</v>
      </c>
    </row>
    <row r="57" spans="1:9">
      <c r="A57" s="189"/>
      <c r="B57" s="189" t="s">
        <v>318</v>
      </c>
      <c r="C57" s="60">
        <v>0</v>
      </c>
      <c r="D57" s="60">
        <v>0</v>
      </c>
      <c r="E57" s="60">
        <v>0</v>
      </c>
      <c r="F57" s="60">
        <v>0</v>
      </c>
      <c r="G57" s="60">
        <v>0</v>
      </c>
      <c r="H57" s="60">
        <v>3</v>
      </c>
      <c r="I57" s="60">
        <v>3</v>
      </c>
    </row>
    <row r="58" spans="1:9">
      <c r="A58" s="187"/>
      <c r="B58" s="187" t="s">
        <v>319</v>
      </c>
      <c r="C58" s="188">
        <v>0</v>
      </c>
      <c r="D58" s="188">
        <v>0</v>
      </c>
      <c r="E58" s="188">
        <v>0</v>
      </c>
      <c r="F58" s="188">
        <v>1</v>
      </c>
      <c r="G58" s="188">
        <v>2</v>
      </c>
      <c r="H58" s="188">
        <v>6</v>
      </c>
      <c r="I58" s="188">
        <v>9</v>
      </c>
    </row>
    <row r="59" spans="1:9">
      <c r="A59" s="185" t="s">
        <v>949</v>
      </c>
      <c r="B59" s="185" t="s">
        <v>349</v>
      </c>
      <c r="C59" s="186">
        <v>0</v>
      </c>
      <c r="D59" s="186">
        <v>0</v>
      </c>
      <c r="E59" s="186">
        <v>0</v>
      </c>
      <c r="F59" s="186">
        <v>1</v>
      </c>
      <c r="G59" s="186">
        <v>0</v>
      </c>
      <c r="H59" s="186">
        <v>0</v>
      </c>
      <c r="I59" s="186">
        <v>1</v>
      </c>
    </row>
    <row r="60" spans="1:9">
      <c r="A60" s="187" t="s">
        <v>950</v>
      </c>
      <c r="B60" s="187" t="s">
        <v>319</v>
      </c>
      <c r="C60" s="188">
        <v>0</v>
      </c>
      <c r="D60" s="188">
        <v>0</v>
      </c>
      <c r="E60" s="188">
        <v>0</v>
      </c>
      <c r="F60" s="188">
        <v>1</v>
      </c>
      <c r="G60" s="188">
        <v>0</v>
      </c>
      <c r="H60" s="188">
        <v>0</v>
      </c>
      <c r="I60" s="188">
        <v>1</v>
      </c>
    </row>
    <row r="61" spans="1:9">
      <c r="A61" s="185" t="s">
        <v>951</v>
      </c>
      <c r="B61" s="185" t="s">
        <v>349</v>
      </c>
      <c r="C61" s="186">
        <v>0</v>
      </c>
      <c r="D61" s="186">
        <v>3</v>
      </c>
      <c r="E61" s="186">
        <v>0</v>
      </c>
      <c r="F61" s="186">
        <v>0</v>
      </c>
      <c r="G61" s="186">
        <v>0</v>
      </c>
      <c r="H61" s="186">
        <v>0</v>
      </c>
      <c r="I61" s="186">
        <v>3</v>
      </c>
    </row>
    <row r="62" spans="1:9">
      <c r="A62" s="189" t="s">
        <v>952</v>
      </c>
      <c r="B62" s="189" t="s">
        <v>318</v>
      </c>
      <c r="C62" s="60">
        <v>0</v>
      </c>
      <c r="D62" s="60">
        <v>1</v>
      </c>
      <c r="E62" s="60">
        <v>0</v>
      </c>
      <c r="F62" s="60">
        <v>0</v>
      </c>
      <c r="G62" s="60">
        <v>0</v>
      </c>
      <c r="H62" s="60">
        <v>0</v>
      </c>
      <c r="I62" s="60">
        <v>1</v>
      </c>
    </row>
    <row r="63" spans="1:9">
      <c r="A63" s="189"/>
      <c r="B63" s="189" t="s">
        <v>319</v>
      </c>
      <c r="C63" s="60">
        <v>0</v>
      </c>
      <c r="D63" s="60">
        <v>2</v>
      </c>
      <c r="E63" s="60">
        <v>0</v>
      </c>
      <c r="F63" s="60">
        <v>0</v>
      </c>
      <c r="G63" s="60">
        <v>0</v>
      </c>
      <c r="H63" s="60">
        <v>0</v>
      </c>
      <c r="I63" s="60">
        <v>2</v>
      </c>
    </row>
    <row r="64" spans="1:9">
      <c r="A64" s="189" t="s">
        <v>953</v>
      </c>
      <c r="B64" s="189" t="s">
        <v>349</v>
      </c>
      <c r="C64" s="60">
        <v>3</v>
      </c>
      <c r="D64" s="60">
        <v>3</v>
      </c>
      <c r="E64" s="60">
        <v>0</v>
      </c>
      <c r="F64" s="60">
        <v>0</v>
      </c>
      <c r="G64" s="60">
        <v>0</v>
      </c>
      <c r="H64" s="60">
        <v>0</v>
      </c>
      <c r="I64" s="60">
        <v>6</v>
      </c>
    </row>
    <row r="65" spans="1:9">
      <c r="A65" s="187"/>
      <c r="B65" s="187" t="s">
        <v>318</v>
      </c>
      <c r="C65" s="188">
        <v>3</v>
      </c>
      <c r="D65" s="188">
        <v>3</v>
      </c>
      <c r="E65" s="188">
        <v>0</v>
      </c>
      <c r="F65" s="188">
        <v>0</v>
      </c>
      <c r="G65" s="188">
        <v>0</v>
      </c>
      <c r="H65" s="188">
        <v>0</v>
      </c>
      <c r="I65" s="188">
        <v>6</v>
      </c>
    </row>
    <row r="66" spans="1:9">
      <c r="A66" s="185" t="s">
        <v>954</v>
      </c>
      <c r="B66" s="185" t="s">
        <v>349</v>
      </c>
      <c r="C66" s="186">
        <v>0</v>
      </c>
      <c r="D66" s="186">
        <v>0</v>
      </c>
      <c r="E66" s="186">
        <v>1</v>
      </c>
      <c r="F66" s="186">
        <v>0</v>
      </c>
      <c r="G66" s="186">
        <v>0</v>
      </c>
      <c r="H66" s="186">
        <v>0</v>
      </c>
      <c r="I66" s="186">
        <v>1</v>
      </c>
    </row>
    <row r="67" spans="1:9">
      <c r="A67" s="189" t="s">
        <v>955</v>
      </c>
      <c r="B67" s="189" t="s">
        <v>319</v>
      </c>
      <c r="C67" s="60">
        <v>0</v>
      </c>
      <c r="D67" s="60">
        <v>0</v>
      </c>
      <c r="E67" s="60">
        <v>1</v>
      </c>
      <c r="F67" s="60">
        <v>0</v>
      </c>
      <c r="G67" s="60">
        <v>0</v>
      </c>
      <c r="H67" s="60">
        <v>0</v>
      </c>
      <c r="I67" s="60">
        <v>1</v>
      </c>
    </row>
    <row r="68" spans="1:9">
      <c r="A68" s="189" t="s">
        <v>953</v>
      </c>
      <c r="B68" s="189" t="s">
        <v>349</v>
      </c>
      <c r="C68" s="60">
        <v>0</v>
      </c>
      <c r="D68" s="60">
        <v>1</v>
      </c>
      <c r="E68" s="60">
        <v>0</v>
      </c>
      <c r="F68" s="60">
        <v>0</v>
      </c>
      <c r="G68" s="60">
        <v>0</v>
      </c>
      <c r="H68" s="60">
        <v>0</v>
      </c>
      <c r="I68" s="60">
        <v>1</v>
      </c>
    </row>
    <row r="69" spans="1:9">
      <c r="A69" s="187"/>
      <c r="B69" s="187" t="s">
        <v>318</v>
      </c>
      <c r="C69" s="188">
        <v>0</v>
      </c>
      <c r="D69" s="188">
        <v>1</v>
      </c>
      <c r="E69" s="188">
        <v>0</v>
      </c>
      <c r="F69" s="188">
        <v>0</v>
      </c>
      <c r="G69" s="188">
        <v>0</v>
      </c>
      <c r="H69" s="188">
        <v>0</v>
      </c>
      <c r="I69" s="188">
        <v>1</v>
      </c>
    </row>
    <row r="70" spans="1:9">
      <c r="A70" s="185" t="s">
        <v>956</v>
      </c>
      <c r="B70" s="185" t="s">
        <v>349</v>
      </c>
      <c r="C70" s="186">
        <v>0</v>
      </c>
      <c r="D70" s="186">
        <v>0</v>
      </c>
      <c r="E70" s="186">
        <v>0</v>
      </c>
      <c r="F70" s="186">
        <v>0</v>
      </c>
      <c r="G70" s="186">
        <v>1</v>
      </c>
      <c r="H70" s="186">
        <v>0</v>
      </c>
      <c r="I70" s="186">
        <v>1</v>
      </c>
    </row>
    <row r="71" spans="1:9">
      <c r="A71" s="189" t="s">
        <v>955</v>
      </c>
      <c r="B71" s="189" t="s">
        <v>318</v>
      </c>
      <c r="C71" s="60">
        <v>0</v>
      </c>
      <c r="D71" s="60">
        <v>0</v>
      </c>
      <c r="E71" s="60">
        <v>0</v>
      </c>
      <c r="F71" s="60">
        <v>0</v>
      </c>
      <c r="G71" s="60">
        <v>1</v>
      </c>
      <c r="H71" s="60">
        <v>0</v>
      </c>
      <c r="I71" s="60">
        <v>1</v>
      </c>
    </row>
    <row r="72" spans="1:9">
      <c r="A72" s="189" t="s">
        <v>957</v>
      </c>
      <c r="B72" s="189" t="s">
        <v>349</v>
      </c>
      <c r="C72" s="60">
        <v>1</v>
      </c>
      <c r="D72" s="60">
        <v>0</v>
      </c>
      <c r="E72" s="60">
        <v>0</v>
      </c>
      <c r="F72" s="60">
        <v>0</v>
      </c>
      <c r="G72" s="60">
        <v>0</v>
      </c>
      <c r="H72" s="60">
        <v>0</v>
      </c>
      <c r="I72" s="60">
        <v>1</v>
      </c>
    </row>
    <row r="73" spans="1:9">
      <c r="A73" s="189"/>
      <c r="B73" s="189" t="s">
        <v>318</v>
      </c>
      <c r="C73" s="60">
        <v>1</v>
      </c>
      <c r="D73" s="60">
        <v>0</v>
      </c>
      <c r="E73" s="60">
        <v>0</v>
      </c>
      <c r="F73" s="60">
        <v>0</v>
      </c>
      <c r="G73" s="60">
        <v>0</v>
      </c>
      <c r="H73" s="60">
        <v>0</v>
      </c>
      <c r="I73" s="60">
        <v>1</v>
      </c>
    </row>
    <row r="74" spans="1:9">
      <c r="A74" s="189" t="s">
        <v>958</v>
      </c>
      <c r="B74" s="189" t="s">
        <v>349</v>
      </c>
      <c r="C74" s="60">
        <v>0</v>
      </c>
      <c r="D74" s="60">
        <v>0</v>
      </c>
      <c r="E74" s="60">
        <v>1</v>
      </c>
      <c r="F74" s="60">
        <v>0</v>
      </c>
      <c r="G74" s="60">
        <v>0</v>
      </c>
      <c r="H74" s="60">
        <v>0</v>
      </c>
      <c r="I74" s="60">
        <v>1</v>
      </c>
    </row>
    <row r="75" spans="1:9">
      <c r="A75" s="189"/>
      <c r="B75" s="189" t="s">
        <v>318</v>
      </c>
      <c r="C75" s="60">
        <v>0</v>
      </c>
      <c r="D75" s="60">
        <v>0</v>
      </c>
      <c r="E75" s="60">
        <v>1</v>
      </c>
      <c r="F75" s="60">
        <v>0</v>
      </c>
      <c r="G75" s="60">
        <v>0</v>
      </c>
      <c r="H75" s="60">
        <v>0</v>
      </c>
      <c r="I75" s="60">
        <v>1</v>
      </c>
    </row>
    <row r="76" spans="1:9">
      <c r="A76" s="189" t="s">
        <v>959</v>
      </c>
      <c r="B76" s="189" t="s">
        <v>349</v>
      </c>
      <c r="C76" s="60">
        <v>0</v>
      </c>
      <c r="D76" s="60">
        <v>0</v>
      </c>
      <c r="E76" s="60">
        <v>0</v>
      </c>
      <c r="F76" s="60">
        <v>0</v>
      </c>
      <c r="G76" s="60">
        <v>0</v>
      </c>
      <c r="H76" s="60">
        <v>1</v>
      </c>
      <c r="I76" s="60">
        <v>1</v>
      </c>
    </row>
    <row r="77" spans="1:9">
      <c r="A77" s="189"/>
      <c r="B77" s="189" t="s">
        <v>319</v>
      </c>
      <c r="C77" s="60">
        <v>0</v>
      </c>
      <c r="D77" s="60">
        <v>0</v>
      </c>
      <c r="E77" s="60">
        <v>0</v>
      </c>
      <c r="F77" s="60">
        <v>0</v>
      </c>
      <c r="G77" s="60">
        <v>0</v>
      </c>
      <c r="H77" s="60">
        <v>1</v>
      </c>
      <c r="I77" s="60">
        <v>1</v>
      </c>
    </row>
    <row r="78" spans="1:9">
      <c r="A78" s="189" t="s">
        <v>960</v>
      </c>
      <c r="B78" s="189" t="s">
        <v>349</v>
      </c>
      <c r="C78" s="60">
        <v>0</v>
      </c>
      <c r="D78" s="60">
        <v>0</v>
      </c>
      <c r="E78" s="60">
        <v>0</v>
      </c>
      <c r="F78" s="60">
        <v>0</v>
      </c>
      <c r="G78" s="60">
        <v>1</v>
      </c>
      <c r="H78" s="60">
        <v>0</v>
      </c>
      <c r="I78" s="60">
        <v>1</v>
      </c>
    </row>
    <row r="79" spans="1:9">
      <c r="A79" s="189"/>
      <c r="B79" s="189" t="s">
        <v>319</v>
      </c>
      <c r="C79" s="60">
        <v>0</v>
      </c>
      <c r="D79" s="60">
        <v>0</v>
      </c>
      <c r="E79" s="60">
        <v>0</v>
      </c>
      <c r="F79" s="60">
        <v>0</v>
      </c>
      <c r="G79" s="60">
        <v>1</v>
      </c>
      <c r="H79" s="60">
        <v>0</v>
      </c>
      <c r="I79" s="60">
        <v>1</v>
      </c>
    </row>
    <row r="80" spans="1:9">
      <c r="A80" s="189" t="s">
        <v>961</v>
      </c>
      <c r="B80" s="189" t="s">
        <v>349</v>
      </c>
      <c r="C80" s="60">
        <v>1</v>
      </c>
      <c r="D80" s="60">
        <v>0</v>
      </c>
      <c r="E80" s="60">
        <v>0</v>
      </c>
      <c r="F80" s="60">
        <v>1</v>
      </c>
      <c r="G80" s="60">
        <v>0</v>
      </c>
      <c r="H80" s="60">
        <v>0</v>
      </c>
      <c r="I80" s="60">
        <v>2</v>
      </c>
    </row>
    <row r="81" spans="1:9">
      <c r="A81" s="189"/>
      <c r="B81" s="189" t="s">
        <v>318</v>
      </c>
      <c r="C81" s="60">
        <v>1</v>
      </c>
      <c r="D81" s="60">
        <v>0</v>
      </c>
      <c r="E81" s="60">
        <v>0</v>
      </c>
      <c r="F81" s="60">
        <v>1</v>
      </c>
      <c r="G81" s="60">
        <v>0</v>
      </c>
      <c r="H81" s="60">
        <v>0</v>
      </c>
      <c r="I81" s="60">
        <v>2</v>
      </c>
    </row>
    <row r="82" spans="1:9">
      <c r="A82" s="189" t="s">
        <v>962</v>
      </c>
      <c r="B82" s="189" t="s">
        <v>349</v>
      </c>
      <c r="C82" s="60">
        <v>0</v>
      </c>
      <c r="D82" s="60">
        <v>0</v>
      </c>
      <c r="E82" s="60">
        <v>0</v>
      </c>
      <c r="F82" s="60">
        <v>1</v>
      </c>
      <c r="G82" s="60">
        <v>2</v>
      </c>
      <c r="H82" s="60">
        <v>0</v>
      </c>
      <c r="I82" s="60">
        <v>3</v>
      </c>
    </row>
    <row r="83" spans="1:9">
      <c r="A83" s="189"/>
      <c r="B83" s="189" t="s">
        <v>318</v>
      </c>
      <c r="C83" s="60">
        <v>0</v>
      </c>
      <c r="D83" s="60">
        <v>0</v>
      </c>
      <c r="E83" s="60">
        <v>0</v>
      </c>
      <c r="F83" s="60">
        <v>0</v>
      </c>
      <c r="G83" s="60">
        <v>1</v>
      </c>
      <c r="H83" s="60">
        <v>0</v>
      </c>
      <c r="I83" s="60">
        <v>1</v>
      </c>
    </row>
    <row r="84" spans="1:9">
      <c r="A84" s="189"/>
      <c r="B84" s="189" t="s">
        <v>319</v>
      </c>
      <c r="C84" s="60">
        <v>0</v>
      </c>
      <c r="D84" s="60">
        <v>0</v>
      </c>
      <c r="E84" s="60">
        <v>0</v>
      </c>
      <c r="F84" s="60">
        <v>1</v>
      </c>
      <c r="G84" s="60">
        <v>1</v>
      </c>
      <c r="H84" s="60">
        <v>0</v>
      </c>
      <c r="I84" s="60">
        <v>2</v>
      </c>
    </row>
    <row r="85" spans="1:9">
      <c r="A85" s="189" t="s">
        <v>963</v>
      </c>
      <c r="B85" s="189" t="s">
        <v>349</v>
      </c>
      <c r="C85" s="60">
        <v>1</v>
      </c>
      <c r="D85" s="60">
        <v>0</v>
      </c>
      <c r="E85" s="60">
        <v>0</v>
      </c>
      <c r="F85" s="60">
        <v>0</v>
      </c>
      <c r="G85" s="60">
        <v>0</v>
      </c>
      <c r="H85" s="60">
        <v>0</v>
      </c>
      <c r="I85" s="60">
        <v>1</v>
      </c>
    </row>
    <row r="86" spans="1:9">
      <c r="A86" s="189"/>
      <c r="B86" s="189" t="s">
        <v>318</v>
      </c>
      <c r="C86" s="60">
        <v>1</v>
      </c>
      <c r="D86" s="60">
        <v>0</v>
      </c>
      <c r="E86" s="60">
        <v>0</v>
      </c>
      <c r="F86" s="60">
        <v>0</v>
      </c>
      <c r="G86" s="60">
        <v>0</v>
      </c>
      <c r="H86" s="60">
        <v>0</v>
      </c>
      <c r="I86" s="60">
        <v>1</v>
      </c>
    </row>
    <row r="87" spans="1:9">
      <c r="A87" s="189" t="s">
        <v>952</v>
      </c>
      <c r="B87" s="189" t="s">
        <v>349</v>
      </c>
      <c r="C87" s="60">
        <v>0</v>
      </c>
      <c r="D87" s="60">
        <v>1</v>
      </c>
      <c r="E87" s="60">
        <v>0</v>
      </c>
      <c r="F87" s="60">
        <v>0</v>
      </c>
      <c r="G87" s="60">
        <v>0</v>
      </c>
      <c r="H87" s="60">
        <v>0</v>
      </c>
      <c r="I87" s="60">
        <v>1</v>
      </c>
    </row>
    <row r="88" spans="1:9">
      <c r="A88" s="187"/>
      <c r="B88" s="187" t="s">
        <v>319</v>
      </c>
      <c r="C88" s="188">
        <v>0</v>
      </c>
      <c r="D88" s="188">
        <v>1</v>
      </c>
      <c r="E88" s="188">
        <v>0</v>
      </c>
      <c r="F88" s="188">
        <v>0</v>
      </c>
      <c r="G88" s="188">
        <v>0</v>
      </c>
      <c r="H88" s="188">
        <v>0</v>
      </c>
      <c r="I88" s="188">
        <v>1</v>
      </c>
    </row>
    <row r="89" spans="1:9">
      <c r="A89" s="185" t="s">
        <v>964</v>
      </c>
      <c r="B89" s="185" t="s">
        <v>349</v>
      </c>
      <c r="C89" s="186">
        <v>0</v>
      </c>
      <c r="D89" s="186">
        <v>0</v>
      </c>
      <c r="E89" s="186">
        <v>0</v>
      </c>
      <c r="F89" s="186">
        <v>0</v>
      </c>
      <c r="G89" s="186">
        <v>0</v>
      </c>
      <c r="H89" s="186">
        <v>1</v>
      </c>
      <c r="I89" s="186">
        <v>1</v>
      </c>
    </row>
    <row r="90" spans="1:9">
      <c r="A90" s="187" t="s">
        <v>965</v>
      </c>
      <c r="B90" s="187" t="s">
        <v>319</v>
      </c>
      <c r="C90" s="188">
        <v>0</v>
      </c>
      <c r="D90" s="188">
        <v>0</v>
      </c>
      <c r="E90" s="188">
        <v>0</v>
      </c>
      <c r="F90" s="188">
        <v>0</v>
      </c>
      <c r="G90" s="188">
        <v>0</v>
      </c>
      <c r="H90" s="188">
        <v>1</v>
      </c>
      <c r="I90" s="188">
        <v>1</v>
      </c>
    </row>
    <row r="91" spans="1:9">
      <c r="A91" s="185" t="s">
        <v>966</v>
      </c>
      <c r="B91" s="185" t="s">
        <v>349</v>
      </c>
      <c r="C91" s="186">
        <v>0</v>
      </c>
      <c r="D91" s="186">
        <v>0</v>
      </c>
      <c r="E91" s="186">
        <v>0</v>
      </c>
      <c r="F91" s="186">
        <v>0</v>
      </c>
      <c r="G91" s="186">
        <v>0</v>
      </c>
      <c r="H91" s="186">
        <v>3</v>
      </c>
      <c r="I91" s="186">
        <v>3</v>
      </c>
    </row>
    <row r="92" spans="1:9">
      <c r="A92" s="189" t="s">
        <v>917</v>
      </c>
      <c r="B92" s="189" t="s">
        <v>319</v>
      </c>
      <c r="C92" s="60">
        <v>0</v>
      </c>
      <c r="D92" s="60">
        <v>0</v>
      </c>
      <c r="E92" s="60">
        <v>0</v>
      </c>
      <c r="F92" s="60">
        <v>0</v>
      </c>
      <c r="G92" s="60">
        <v>0</v>
      </c>
      <c r="H92" s="60">
        <v>3</v>
      </c>
      <c r="I92" s="60">
        <v>3</v>
      </c>
    </row>
    <row r="93" spans="1:9">
      <c r="A93" s="189" t="s">
        <v>921</v>
      </c>
      <c r="B93" s="189" t="s">
        <v>349</v>
      </c>
      <c r="C93" s="60">
        <v>0</v>
      </c>
      <c r="D93" s="60">
        <v>0</v>
      </c>
      <c r="E93" s="60">
        <v>0</v>
      </c>
      <c r="F93" s="60">
        <v>0</v>
      </c>
      <c r="G93" s="60">
        <v>0</v>
      </c>
      <c r="H93" s="60">
        <v>1</v>
      </c>
      <c r="I93" s="60">
        <v>1</v>
      </c>
    </row>
    <row r="94" spans="1:9">
      <c r="A94" s="189"/>
      <c r="B94" s="189" t="s">
        <v>319</v>
      </c>
      <c r="C94" s="60">
        <v>0</v>
      </c>
      <c r="D94" s="60">
        <v>0</v>
      </c>
      <c r="E94" s="60">
        <v>0</v>
      </c>
      <c r="F94" s="60">
        <v>0</v>
      </c>
      <c r="G94" s="60">
        <v>0</v>
      </c>
      <c r="H94" s="60">
        <v>1</v>
      </c>
      <c r="I94" s="60">
        <v>1</v>
      </c>
    </row>
    <row r="95" spans="1:9">
      <c r="A95" s="189" t="s">
        <v>967</v>
      </c>
      <c r="B95" s="189" t="s">
        <v>349</v>
      </c>
      <c r="C95" s="60">
        <v>0</v>
      </c>
      <c r="D95" s="60">
        <v>0</v>
      </c>
      <c r="E95" s="60">
        <v>0</v>
      </c>
      <c r="F95" s="60">
        <v>0</v>
      </c>
      <c r="G95" s="60">
        <v>0</v>
      </c>
      <c r="H95" s="60">
        <v>1</v>
      </c>
      <c r="I95" s="60">
        <v>1</v>
      </c>
    </row>
    <row r="96" spans="1:9">
      <c r="A96" s="189"/>
      <c r="B96" s="189" t="s">
        <v>319</v>
      </c>
      <c r="C96" s="60">
        <v>0</v>
      </c>
      <c r="D96" s="60">
        <v>0</v>
      </c>
      <c r="E96" s="60">
        <v>0</v>
      </c>
      <c r="F96" s="60">
        <v>0</v>
      </c>
      <c r="G96" s="60">
        <v>0</v>
      </c>
      <c r="H96" s="60">
        <v>1</v>
      </c>
      <c r="I96" s="60">
        <v>1</v>
      </c>
    </row>
    <row r="97" spans="1:9">
      <c r="A97" s="189" t="s">
        <v>927</v>
      </c>
      <c r="B97" s="189" t="s">
        <v>349</v>
      </c>
      <c r="C97" s="60">
        <v>0</v>
      </c>
      <c r="D97" s="60">
        <v>0</v>
      </c>
      <c r="E97" s="60">
        <v>0</v>
      </c>
      <c r="F97" s="60">
        <v>0</v>
      </c>
      <c r="G97" s="60">
        <v>0</v>
      </c>
      <c r="H97" s="60">
        <v>1</v>
      </c>
      <c r="I97" s="60">
        <v>1</v>
      </c>
    </row>
    <row r="98" spans="1:9">
      <c r="A98" s="189"/>
      <c r="B98" s="189" t="s">
        <v>319</v>
      </c>
      <c r="C98" s="60">
        <v>0</v>
      </c>
      <c r="D98" s="60">
        <v>0</v>
      </c>
      <c r="E98" s="60">
        <v>0</v>
      </c>
      <c r="F98" s="60">
        <v>0</v>
      </c>
      <c r="G98" s="60">
        <v>0</v>
      </c>
      <c r="H98" s="60">
        <v>1</v>
      </c>
      <c r="I98" s="60">
        <v>1</v>
      </c>
    </row>
    <row r="99" spans="1:9">
      <c r="A99" s="189" t="s">
        <v>968</v>
      </c>
      <c r="B99" s="189" t="s">
        <v>349</v>
      </c>
      <c r="C99" s="60">
        <v>0</v>
      </c>
      <c r="D99" s="60">
        <v>0</v>
      </c>
      <c r="E99" s="60">
        <v>0</v>
      </c>
      <c r="F99" s="60">
        <v>0</v>
      </c>
      <c r="G99" s="60">
        <v>0</v>
      </c>
      <c r="H99" s="60">
        <v>1</v>
      </c>
      <c r="I99" s="60">
        <v>1</v>
      </c>
    </row>
    <row r="100" spans="1:9">
      <c r="A100" s="187"/>
      <c r="B100" s="187" t="s">
        <v>319</v>
      </c>
      <c r="C100" s="188">
        <v>0</v>
      </c>
      <c r="D100" s="188">
        <v>0</v>
      </c>
      <c r="E100" s="188">
        <v>0</v>
      </c>
      <c r="F100" s="188">
        <v>0</v>
      </c>
      <c r="G100" s="188">
        <v>0</v>
      </c>
      <c r="H100" s="188">
        <v>1</v>
      </c>
      <c r="I100" s="188">
        <v>1</v>
      </c>
    </row>
    <row r="101" spans="1:9">
      <c r="A101" s="185" t="s">
        <v>969</v>
      </c>
      <c r="B101" s="185" t="s">
        <v>349</v>
      </c>
      <c r="C101" s="186">
        <v>0</v>
      </c>
      <c r="D101" s="186">
        <v>0</v>
      </c>
      <c r="E101" s="186">
        <v>0</v>
      </c>
      <c r="F101" s="186">
        <v>0</v>
      </c>
      <c r="G101" s="186">
        <v>0</v>
      </c>
      <c r="H101" s="186">
        <v>1</v>
      </c>
      <c r="I101" s="186">
        <v>1</v>
      </c>
    </row>
    <row r="102" spans="1:9">
      <c r="A102" s="187" t="s">
        <v>970</v>
      </c>
      <c r="B102" s="187" t="s">
        <v>319</v>
      </c>
      <c r="C102" s="188">
        <v>0</v>
      </c>
      <c r="D102" s="188">
        <v>0</v>
      </c>
      <c r="E102" s="188">
        <v>0</v>
      </c>
      <c r="F102" s="188">
        <v>0</v>
      </c>
      <c r="G102" s="188">
        <v>0</v>
      </c>
      <c r="H102" s="188">
        <v>1</v>
      </c>
      <c r="I102" s="188">
        <v>1</v>
      </c>
    </row>
    <row r="103" spans="1:9">
      <c r="A103" s="185" t="s">
        <v>971</v>
      </c>
      <c r="B103" s="185" t="s">
        <v>349</v>
      </c>
      <c r="C103" s="186">
        <v>0</v>
      </c>
      <c r="D103" s="186">
        <v>0</v>
      </c>
      <c r="E103" s="186">
        <v>0</v>
      </c>
      <c r="F103" s="186">
        <v>0</v>
      </c>
      <c r="G103" s="186">
        <v>1</v>
      </c>
      <c r="H103" s="186">
        <v>0</v>
      </c>
      <c r="I103" s="186">
        <v>1</v>
      </c>
    </row>
    <row r="104" spans="1:9">
      <c r="A104" s="189" t="s">
        <v>923</v>
      </c>
      <c r="B104" s="189" t="s">
        <v>319</v>
      </c>
      <c r="C104" s="60">
        <v>0</v>
      </c>
      <c r="D104" s="60">
        <v>0</v>
      </c>
      <c r="E104" s="60">
        <v>0</v>
      </c>
      <c r="F104" s="60">
        <v>0</v>
      </c>
      <c r="G104" s="60">
        <v>1</v>
      </c>
      <c r="H104" s="60">
        <v>0</v>
      </c>
      <c r="I104" s="60">
        <v>1</v>
      </c>
    </row>
    <row r="105" spans="1:9">
      <c r="A105" s="189" t="s">
        <v>972</v>
      </c>
      <c r="B105" s="189" t="s">
        <v>349</v>
      </c>
      <c r="C105" s="60">
        <v>0</v>
      </c>
      <c r="D105" s="60">
        <v>0</v>
      </c>
      <c r="E105" s="60">
        <v>0</v>
      </c>
      <c r="F105" s="60">
        <v>1</v>
      </c>
      <c r="G105" s="60">
        <v>0</v>
      </c>
      <c r="H105" s="60">
        <v>0</v>
      </c>
      <c r="I105" s="60">
        <v>1</v>
      </c>
    </row>
    <row r="106" spans="1:9">
      <c r="A106" s="189"/>
      <c r="B106" s="189" t="s">
        <v>319</v>
      </c>
      <c r="C106" s="60">
        <v>0</v>
      </c>
      <c r="D106" s="60">
        <v>0</v>
      </c>
      <c r="E106" s="60">
        <v>0</v>
      </c>
      <c r="F106" s="60">
        <v>1</v>
      </c>
      <c r="G106" s="60">
        <v>0</v>
      </c>
      <c r="H106" s="60">
        <v>0</v>
      </c>
      <c r="I106" s="60">
        <v>1</v>
      </c>
    </row>
    <row r="107" spans="1:9">
      <c r="A107" s="189" t="s">
        <v>963</v>
      </c>
      <c r="B107" s="189" t="s">
        <v>349</v>
      </c>
      <c r="C107" s="60">
        <v>0</v>
      </c>
      <c r="D107" s="60">
        <v>0</v>
      </c>
      <c r="E107" s="60">
        <v>0</v>
      </c>
      <c r="F107" s="60">
        <v>0</v>
      </c>
      <c r="G107" s="60">
        <v>2</v>
      </c>
      <c r="H107" s="60">
        <v>0</v>
      </c>
      <c r="I107" s="60">
        <v>2</v>
      </c>
    </row>
    <row r="108" spans="1:9">
      <c r="A108" s="187"/>
      <c r="B108" s="187" t="s">
        <v>319</v>
      </c>
      <c r="C108" s="188">
        <v>0</v>
      </c>
      <c r="D108" s="188">
        <v>0</v>
      </c>
      <c r="E108" s="188">
        <v>0</v>
      </c>
      <c r="F108" s="188">
        <v>0</v>
      </c>
      <c r="G108" s="188">
        <v>2</v>
      </c>
      <c r="H108" s="188">
        <v>0</v>
      </c>
      <c r="I108" s="188">
        <v>2</v>
      </c>
    </row>
    <row r="109" spans="1:9">
      <c r="A109" s="185" t="s">
        <v>973</v>
      </c>
      <c r="B109" s="185" t="s">
        <v>349</v>
      </c>
      <c r="C109" s="186">
        <v>0</v>
      </c>
      <c r="D109" s="186">
        <v>0</v>
      </c>
      <c r="E109" s="186">
        <v>0</v>
      </c>
      <c r="F109" s="186">
        <v>0</v>
      </c>
      <c r="G109" s="186">
        <v>0</v>
      </c>
      <c r="H109" s="186">
        <v>4</v>
      </c>
      <c r="I109" s="186">
        <v>4</v>
      </c>
    </row>
    <row r="110" spans="1:9">
      <c r="A110" s="189" t="s">
        <v>974</v>
      </c>
      <c r="B110" s="189" t="s">
        <v>318</v>
      </c>
      <c r="C110" s="60">
        <v>0</v>
      </c>
      <c r="D110" s="60">
        <v>0</v>
      </c>
      <c r="E110" s="60">
        <v>0</v>
      </c>
      <c r="F110" s="60">
        <v>0</v>
      </c>
      <c r="G110" s="60">
        <v>0</v>
      </c>
      <c r="H110" s="60">
        <v>4</v>
      </c>
      <c r="I110" s="60">
        <v>4</v>
      </c>
    </row>
    <row r="111" spans="1:9">
      <c r="A111" s="189" t="s">
        <v>975</v>
      </c>
      <c r="B111" s="189" t="s">
        <v>349</v>
      </c>
      <c r="C111" s="60">
        <v>0</v>
      </c>
      <c r="D111" s="60">
        <v>0</v>
      </c>
      <c r="E111" s="60">
        <v>0</v>
      </c>
      <c r="F111" s="60">
        <v>0</v>
      </c>
      <c r="G111" s="60">
        <v>1</v>
      </c>
      <c r="H111" s="60">
        <v>0</v>
      </c>
      <c r="I111" s="60">
        <v>1</v>
      </c>
    </row>
    <row r="112" spans="1:9">
      <c r="A112" s="189"/>
      <c r="B112" s="189" t="s">
        <v>318</v>
      </c>
      <c r="C112" s="60">
        <v>0</v>
      </c>
      <c r="D112" s="60">
        <v>0</v>
      </c>
      <c r="E112" s="60">
        <v>0</v>
      </c>
      <c r="F112" s="60">
        <v>0</v>
      </c>
      <c r="G112" s="60">
        <v>1</v>
      </c>
      <c r="H112" s="60">
        <v>0</v>
      </c>
      <c r="I112" s="60">
        <v>1</v>
      </c>
    </row>
    <row r="113" spans="1:9">
      <c r="A113" s="189" t="s">
        <v>976</v>
      </c>
      <c r="B113" s="189" t="s">
        <v>349</v>
      </c>
      <c r="C113" s="60">
        <v>0</v>
      </c>
      <c r="D113" s="60">
        <v>0</v>
      </c>
      <c r="E113" s="60">
        <v>0</v>
      </c>
      <c r="F113" s="60">
        <v>0</v>
      </c>
      <c r="G113" s="60">
        <v>1</v>
      </c>
      <c r="H113" s="60">
        <v>0</v>
      </c>
      <c r="I113" s="60">
        <v>1</v>
      </c>
    </row>
    <row r="114" spans="1:9">
      <c r="A114" s="189"/>
      <c r="B114" s="189" t="s">
        <v>318</v>
      </c>
      <c r="C114" s="60">
        <v>0</v>
      </c>
      <c r="D114" s="60">
        <v>0</v>
      </c>
      <c r="E114" s="60">
        <v>0</v>
      </c>
      <c r="F114" s="60">
        <v>0</v>
      </c>
      <c r="G114" s="60">
        <v>1</v>
      </c>
      <c r="H114" s="60">
        <v>0</v>
      </c>
      <c r="I114" s="60">
        <v>1</v>
      </c>
    </row>
    <row r="115" spans="1:9">
      <c r="A115" s="189" t="s">
        <v>977</v>
      </c>
      <c r="B115" s="189" t="s">
        <v>349</v>
      </c>
      <c r="C115" s="60">
        <v>0</v>
      </c>
      <c r="D115" s="60">
        <v>0</v>
      </c>
      <c r="E115" s="60">
        <v>0</v>
      </c>
      <c r="F115" s="60">
        <v>0</v>
      </c>
      <c r="G115" s="60">
        <v>0</v>
      </c>
      <c r="H115" s="60">
        <v>3</v>
      </c>
      <c r="I115" s="60">
        <v>3</v>
      </c>
    </row>
    <row r="116" spans="1:9">
      <c r="A116" s="189"/>
      <c r="B116" s="189" t="s">
        <v>318</v>
      </c>
      <c r="C116" s="60">
        <v>0</v>
      </c>
      <c r="D116" s="60">
        <v>0</v>
      </c>
      <c r="E116" s="60">
        <v>0</v>
      </c>
      <c r="F116" s="60">
        <v>0</v>
      </c>
      <c r="G116" s="60">
        <v>0</v>
      </c>
      <c r="H116" s="60">
        <v>3</v>
      </c>
      <c r="I116" s="60">
        <v>3</v>
      </c>
    </row>
    <row r="117" spans="1:9">
      <c r="A117" s="189" t="s">
        <v>978</v>
      </c>
      <c r="B117" s="189" t="s">
        <v>349</v>
      </c>
      <c r="C117" s="60">
        <v>0</v>
      </c>
      <c r="D117" s="60">
        <v>0</v>
      </c>
      <c r="E117" s="60">
        <v>0</v>
      </c>
      <c r="F117" s="60">
        <v>0</v>
      </c>
      <c r="G117" s="60">
        <v>2</v>
      </c>
      <c r="H117" s="60">
        <v>7</v>
      </c>
      <c r="I117" s="60">
        <v>9</v>
      </c>
    </row>
    <row r="118" spans="1:9">
      <c r="A118" s="189"/>
      <c r="B118" s="189" t="s">
        <v>318</v>
      </c>
      <c r="C118" s="60">
        <v>0</v>
      </c>
      <c r="D118" s="60">
        <v>0</v>
      </c>
      <c r="E118" s="60">
        <v>0</v>
      </c>
      <c r="F118" s="60">
        <v>0</v>
      </c>
      <c r="G118" s="60">
        <v>2</v>
      </c>
      <c r="H118" s="60">
        <v>7</v>
      </c>
      <c r="I118" s="60">
        <v>9</v>
      </c>
    </row>
    <row r="119" spans="1:9">
      <c r="A119" s="189" t="s">
        <v>979</v>
      </c>
      <c r="B119" s="189" t="s">
        <v>349</v>
      </c>
      <c r="C119" s="60">
        <v>0</v>
      </c>
      <c r="D119" s="60">
        <v>0</v>
      </c>
      <c r="E119" s="60">
        <v>0</v>
      </c>
      <c r="F119" s="60">
        <v>0</v>
      </c>
      <c r="G119" s="60">
        <v>1</v>
      </c>
      <c r="H119" s="60">
        <v>0</v>
      </c>
      <c r="I119" s="60">
        <v>1</v>
      </c>
    </row>
    <row r="120" spans="1:9">
      <c r="A120" s="189"/>
      <c r="B120" s="189" t="s">
        <v>318</v>
      </c>
      <c r="C120" s="60">
        <v>0</v>
      </c>
      <c r="D120" s="60">
        <v>0</v>
      </c>
      <c r="E120" s="60">
        <v>0</v>
      </c>
      <c r="F120" s="60">
        <v>0</v>
      </c>
      <c r="G120" s="60">
        <v>1</v>
      </c>
      <c r="H120" s="60">
        <v>0</v>
      </c>
      <c r="I120" s="60">
        <v>1</v>
      </c>
    </row>
    <row r="121" spans="1:9">
      <c r="A121" s="189" t="s">
        <v>980</v>
      </c>
      <c r="B121" s="189" t="s">
        <v>349</v>
      </c>
      <c r="C121" s="60">
        <v>0</v>
      </c>
      <c r="D121" s="60">
        <v>0</v>
      </c>
      <c r="E121" s="60">
        <v>0</v>
      </c>
      <c r="F121" s="60">
        <v>0</v>
      </c>
      <c r="G121" s="60">
        <v>1</v>
      </c>
      <c r="H121" s="60">
        <v>0</v>
      </c>
      <c r="I121" s="60">
        <v>1</v>
      </c>
    </row>
    <row r="122" spans="1:9">
      <c r="A122" s="187"/>
      <c r="B122" s="187" t="s">
        <v>318</v>
      </c>
      <c r="C122" s="188">
        <v>0</v>
      </c>
      <c r="D122" s="188">
        <v>0</v>
      </c>
      <c r="E122" s="188">
        <v>0</v>
      </c>
      <c r="F122" s="188">
        <v>0</v>
      </c>
      <c r="G122" s="188">
        <v>1</v>
      </c>
      <c r="H122" s="188">
        <v>0</v>
      </c>
      <c r="I122" s="188">
        <v>1</v>
      </c>
    </row>
    <row r="123" spans="1:9">
      <c r="A123" s="185" t="s">
        <v>981</v>
      </c>
      <c r="B123" s="185" t="s">
        <v>349</v>
      </c>
      <c r="C123" s="186">
        <v>0</v>
      </c>
      <c r="D123" s="186">
        <v>0</v>
      </c>
      <c r="E123" s="186">
        <v>0</v>
      </c>
      <c r="F123" s="186">
        <v>0</v>
      </c>
      <c r="G123" s="186">
        <v>1</v>
      </c>
      <c r="H123" s="186">
        <v>0</v>
      </c>
      <c r="I123" s="186">
        <v>1</v>
      </c>
    </row>
    <row r="124" spans="1:9">
      <c r="A124" s="187" t="s">
        <v>961</v>
      </c>
      <c r="B124" s="187" t="s">
        <v>318</v>
      </c>
      <c r="C124" s="188">
        <v>0</v>
      </c>
      <c r="D124" s="188">
        <v>0</v>
      </c>
      <c r="E124" s="188">
        <v>0</v>
      </c>
      <c r="F124" s="188">
        <v>0</v>
      </c>
      <c r="G124" s="188">
        <v>1</v>
      </c>
      <c r="H124" s="188">
        <v>0</v>
      </c>
      <c r="I124" s="188">
        <v>1</v>
      </c>
    </row>
    <row r="125" spans="1:9">
      <c r="A125" s="185" t="s">
        <v>982</v>
      </c>
      <c r="B125" s="185" t="s">
        <v>349</v>
      </c>
      <c r="C125" s="186">
        <v>1</v>
      </c>
      <c r="D125" s="186">
        <v>5</v>
      </c>
      <c r="E125" s="186">
        <v>0</v>
      </c>
      <c r="F125" s="186">
        <v>0</v>
      </c>
      <c r="G125" s="186">
        <v>0</v>
      </c>
      <c r="H125" s="186">
        <v>0</v>
      </c>
      <c r="I125" s="186">
        <v>6</v>
      </c>
    </row>
    <row r="126" spans="1:9">
      <c r="A126" s="189" t="s">
        <v>983</v>
      </c>
      <c r="B126" s="189" t="s">
        <v>318</v>
      </c>
      <c r="C126" s="60">
        <v>1</v>
      </c>
      <c r="D126" s="60">
        <v>1</v>
      </c>
      <c r="E126" s="60">
        <v>0</v>
      </c>
      <c r="F126" s="60">
        <v>0</v>
      </c>
      <c r="G126" s="60">
        <v>0</v>
      </c>
      <c r="H126" s="60">
        <v>0</v>
      </c>
      <c r="I126" s="60">
        <v>2</v>
      </c>
    </row>
    <row r="127" spans="1:9">
      <c r="A127" s="187"/>
      <c r="B127" s="187" t="s">
        <v>319</v>
      </c>
      <c r="C127" s="188">
        <v>0</v>
      </c>
      <c r="D127" s="188">
        <v>4</v>
      </c>
      <c r="E127" s="188">
        <v>0</v>
      </c>
      <c r="F127" s="188">
        <v>0</v>
      </c>
      <c r="G127" s="188">
        <v>0</v>
      </c>
      <c r="H127" s="188">
        <v>0</v>
      </c>
      <c r="I127" s="188">
        <v>4</v>
      </c>
    </row>
    <row r="128" spans="1:9">
      <c r="A128" s="185" t="s">
        <v>984</v>
      </c>
      <c r="B128" s="185" t="s">
        <v>349</v>
      </c>
      <c r="C128" s="186">
        <v>0</v>
      </c>
      <c r="D128" s="186">
        <v>0</v>
      </c>
      <c r="E128" s="186">
        <v>0</v>
      </c>
      <c r="F128" s="186">
        <v>0</v>
      </c>
      <c r="G128" s="186">
        <v>0</v>
      </c>
      <c r="H128" s="186">
        <v>1</v>
      </c>
      <c r="I128" s="186">
        <v>1</v>
      </c>
    </row>
    <row r="129" spans="1:9">
      <c r="A129" s="187" t="s">
        <v>985</v>
      </c>
      <c r="B129" s="187" t="s">
        <v>318</v>
      </c>
      <c r="C129" s="188">
        <v>0</v>
      </c>
      <c r="D129" s="188">
        <v>0</v>
      </c>
      <c r="E129" s="188">
        <v>0</v>
      </c>
      <c r="F129" s="188">
        <v>0</v>
      </c>
      <c r="G129" s="188">
        <v>0</v>
      </c>
      <c r="H129" s="188">
        <v>1</v>
      </c>
      <c r="I129" s="188">
        <v>1</v>
      </c>
    </row>
    <row r="130" spans="1:9">
      <c r="A130" s="185" t="s">
        <v>986</v>
      </c>
      <c r="B130" s="185" t="s">
        <v>349</v>
      </c>
      <c r="C130" s="186">
        <v>0</v>
      </c>
      <c r="D130" s="186">
        <v>1</v>
      </c>
      <c r="E130" s="186">
        <v>0</v>
      </c>
      <c r="F130" s="186">
        <v>0</v>
      </c>
      <c r="G130" s="186">
        <v>0</v>
      </c>
      <c r="H130" s="186">
        <v>0</v>
      </c>
      <c r="I130" s="186">
        <v>1</v>
      </c>
    </row>
    <row r="131" spans="1:9">
      <c r="A131" s="189" t="s">
        <v>923</v>
      </c>
      <c r="B131" s="189" t="s">
        <v>318</v>
      </c>
      <c r="C131" s="60">
        <v>0</v>
      </c>
      <c r="D131" s="60">
        <v>1</v>
      </c>
      <c r="E131" s="60">
        <v>0</v>
      </c>
      <c r="F131" s="60">
        <v>0</v>
      </c>
      <c r="G131" s="60">
        <v>0</v>
      </c>
      <c r="H131" s="60">
        <v>0</v>
      </c>
      <c r="I131" s="60">
        <v>1</v>
      </c>
    </row>
    <row r="132" spans="1:9">
      <c r="A132" s="189" t="s">
        <v>947</v>
      </c>
      <c r="B132" s="189" t="s">
        <v>349</v>
      </c>
      <c r="C132" s="60">
        <v>0</v>
      </c>
      <c r="D132" s="60">
        <v>0</v>
      </c>
      <c r="E132" s="60">
        <v>0</v>
      </c>
      <c r="F132" s="60">
        <v>0</v>
      </c>
      <c r="G132" s="60">
        <v>0</v>
      </c>
      <c r="H132" s="60">
        <v>1</v>
      </c>
      <c r="I132" s="60">
        <v>1</v>
      </c>
    </row>
    <row r="133" spans="1:9">
      <c r="A133" s="189"/>
      <c r="B133" s="189" t="s">
        <v>318</v>
      </c>
      <c r="C133" s="60">
        <v>0</v>
      </c>
      <c r="D133" s="60">
        <v>0</v>
      </c>
      <c r="E133" s="60">
        <v>0</v>
      </c>
      <c r="F133" s="60">
        <v>0</v>
      </c>
      <c r="G133" s="60">
        <v>0</v>
      </c>
      <c r="H133" s="60">
        <v>1</v>
      </c>
      <c r="I133" s="60">
        <v>1</v>
      </c>
    </row>
    <row r="134" spans="1:9">
      <c r="A134" s="189" t="s">
        <v>987</v>
      </c>
      <c r="B134" s="189" t="s">
        <v>349</v>
      </c>
      <c r="C134" s="60">
        <v>0</v>
      </c>
      <c r="D134" s="60">
        <v>0</v>
      </c>
      <c r="E134" s="60">
        <v>1</v>
      </c>
      <c r="F134" s="60">
        <v>0</v>
      </c>
      <c r="G134" s="60">
        <v>0</v>
      </c>
      <c r="H134" s="60">
        <v>0</v>
      </c>
      <c r="I134" s="60">
        <v>1</v>
      </c>
    </row>
    <row r="135" spans="1:9">
      <c r="A135" s="189"/>
      <c r="B135" s="189" t="s">
        <v>319</v>
      </c>
      <c r="C135" s="60">
        <v>0</v>
      </c>
      <c r="D135" s="60">
        <v>0</v>
      </c>
      <c r="E135" s="60">
        <v>1</v>
      </c>
      <c r="F135" s="60">
        <v>0</v>
      </c>
      <c r="G135" s="60">
        <v>0</v>
      </c>
      <c r="H135" s="60">
        <v>0</v>
      </c>
      <c r="I135" s="60">
        <v>1</v>
      </c>
    </row>
    <row r="136" spans="1:9">
      <c r="A136" s="189" t="s">
        <v>988</v>
      </c>
      <c r="B136" s="189" t="s">
        <v>349</v>
      </c>
      <c r="C136" s="60">
        <v>3</v>
      </c>
      <c r="D136" s="60">
        <v>5</v>
      </c>
      <c r="E136" s="60">
        <v>1</v>
      </c>
      <c r="F136" s="60">
        <v>0</v>
      </c>
      <c r="G136" s="60">
        <v>0</v>
      </c>
      <c r="H136" s="60">
        <v>0</v>
      </c>
      <c r="I136" s="60">
        <v>9</v>
      </c>
    </row>
    <row r="137" spans="1:9">
      <c r="A137" s="189"/>
      <c r="B137" s="189" t="s">
        <v>318</v>
      </c>
      <c r="C137" s="60">
        <v>1</v>
      </c>
      <c r="D137" s="60">
        <v>3</v>
      </c>
      <c r="E137" s="60">
        <v>1</v>
      </c>
      <c r="F137" s="60">
        <v>0</v>
      </c>
      <c r="G137" s="60">
        <v>0</v>
      </c>
      <c r="H137" s="60">
        <v>0</v>
      </c>
      <c r="I137" s="60">
        <v>5</v>
      </c>
    </row>
    <row r="138" spans="1:9">
      <c r="A138" s="187"/>
      <c r="B138" s="187" t="s">
        <v>319</v>
      </c>
      <c r="C138" s="188">
        <v>2</v>
      </c>
      <c r="D138" s="188">
        <v>2</v>
      </c>
      <c r="E138" s="188">
        <v>0</v>
      </c>
      <c r="F138" s="188">
        <v>0</v>
      </c>
      <c r="G138" s="188">
        <v>0</v>
      </c>
      <c r="H138" s="188">
        <v>0</v>
      </c>
      <c r="I138" s="188">
        <v>4</v>
      </c>
    </row>
    <row r="139" spans="1:9">
      <c r="A139" s="185" t="s">
        <v>989</v>
      </c>
      <c r="B139" s="185" t="s">
        <v>349</v>
      </c>
      <c r="C139" s="186">
        <v>0</v>
      </c>
      <c r="D139" s="186">
        <v>0</v>
      </c>
      <c r="E139" s="186">
        <v>1</v>
      </c>
      <c r="F139" s="186">
        <v>0</v>
      </c>
      <c r="G139" s="186">
        <v>0</v>
      </c>
      <c r="H139" s="186">
        <v>0</v>
      </c>
      <c r="I139" s="186">
        <v>1</v>
      </c>
    </row>
    <row r="140" spans="1:9">
      <c r="A140" s="189" t="s">
        <v>923</v>
      </c>
      <c r="B140" s="189" t="s">
        <v>318</v>
      </c>
      <c r="C140" s="60">
        <v>0</v>
      </c>
      <c r="D140" s="60">
        <v>0</v>
      </c>
      <c r="E140" s="60">
        <v>1</v>
      </c>
      <c r="F140" s="60">
        <v>0</v>
      </c>
      <c r="G140" s="60">
        <v>0</v>
      </c>
      <c r="H140" s="60">
        <v>0</v>
      </c>
      <c r="I140" s="60">
        <v>1</v>
      </c>
    </row>
    <row r="141" spans="1:9">
      <c r="A141" s="189" t="s">
        <v>990</v>
      </c>
      <c r="B141" s="189" t="s">
        <v>349</v>
      </c>
      <c r="C141" s="60">
        <v>0</v>
      </c>
      <c r="D141" s="60">
        <v>0</v>
      </c>
      <c r="E141" s="60">
        <v>0</v>
      </c>
      <c r="F141" s="60">
        <v>1</v>
      </c>
      <c r="G141" s="60">
        <v>0</v>
      </c>
      <c r="H141" s="60">
        <v>0</v>
      </c>
      <c r="I141" s="60">
        <v>1</v>
      </c>
    </row>
    <row r="142" spans="1:9">
      <c r="A142" s="187"/>
      <c r="B142" s="187" t="s">
        <v>318</v>
      </c>
      <c r="C142" s="188">
        <v>0</v>
      </c>
      <c r="D142" s="188">
        <v>0</v>
      </c>
      <c r="E142" s="188">
        <v>0</v>
      </c>
      <c r="F142" s="188">
        <v>1</v>
      </c>
      <c r="G142" s="188">
        <v>0</v>
      </c>
      <c r="H142" s="188">
        <v>0</v>
      </c>
      <c r="I142" s="188">
        <v>1</v>
      </c>
    </row>
    <row r="143" spans="1:9">
      <c r="A143" s="185" t="s">
        <v>991</v>
      </c>
      <c r="B143" s="185" t="s">
        <v>349</v>
      </c>
      <c r="C143" s="186">
        <v>0</v>
      </c>
      <c r="D143" s="186">
        <v>1</v>
      </c>
      <c r="E143" s="186">
        <v>0</v>
      </c>
      <c r="F143" s="186">
        <v>1</v>
      </c>
      <c r="G143" s="186">
        <v>0</v>
      </c>
      <c r="H143" s="186">
        <v>0</v>
      </c>
      <c r="I143" s="186">
        <v>2</v>
      </c>
    </row>
    <row r="144" spans="1:9">
      <c r="A144" s="189" t="s">
        <v>923</v>
      </c>
      <c r="B144" s="189" t="s">
        <v>319</v>
      </c>
      <c r="C144" s="60">
        <v>0</v>
      </c>
      <c r="D144" s="60">
        <v>1</v>
      </c>
      <c r="E144" s="60">
        <v>0</v>
      </c>
      <c r="F144" s="60">
        <v>1</v>
      </c>
      <c r="G144" s="60">
        <v>0</v>
      </c>
      <c r="H144" s="60">
        <v>0</v>
      </c>
      <c r="I144" s="60">
        <v>2</v>
      </c>
    </row>
    <row r="145" spans="1:9">
      <c r="A145" s="189" t="s">
        <v>992</v>
      </c>
      <c r="B145" s="189" t="s">
        <v>349</v>
      </c>
      <c r="C145" s="60">
        <v>0</v>
      </c>
      <c r="D145" s="60">
        <v>2</v>
      </c>
      <c r="E145" s="60">
        <v>1</v>
      </c>
      <c r="F145" s="60">
        <v>0</v>
      </c>
      <c r="G145" s="60">
        <v>0</v>
      </c>
      <c r="H145" s="60">
        <v>0</v>
      </c>
      <c r="I145" s="60">
        <v>3</v>
      </c>
    </row>
    <row r="146" spans="1:9">
      <c r="A146" s="189"/>
      <c r="B146" s="189" t="s">
        <v>318</v>
      </c>
      <c r="C146" s="60">
        <v>0</v>
      </c>
      <c r="D146" s="60">
        <v>1</v>
      </c>
      <c r="E146" s="60">
        <v>0</v>
      </c>
      <c r="F146" s="60">
        <v>0</v>
      </c>
      <c r="G146" s="60">
        <v>0</v>
      </c>
      <c r="H146" s="60">
        <v>0</v>
      </c>
      <c r="I146" s="60">
        <v>1</v>
      </c>
    </row>
    <row r="147" spans="1:9">
      <c r="A147" s="189"/>
      <c r="B147" s="189" t="s">
        <v>319</v>
      </c>
      <c r="C147" s="60">
        <v>0</v>
      </c>
      <c r="D147" s="60">
        <v>1</v>
      </c>
      <c r="E147" s="60">
        <v>1</v>
      </c>
      <c r="F147" s="60">
        <v>0</v>
      </c>
      <c r="G147" s="60">
        <v>0</v>
      </c>
      <c r="H147" s="60">
        <v>0</v>
      </c>
      <c r="I147" s="60">
        <v>2</v>
      </c>
    </row>
    <row r="148" spans="1:9">
      <c r="A148" s="189" t="s">
        <v>993</v>
      </c>
      <c r="B148" s="189" t="s">
        <v>349</v>
      </c>
      <c r="C148" s="60">
        <v>0</v>
      </c>
      <c r="D148" s="60">
        <v>0</v>
      </c>
      <c r="E148" s="60">
        <v>0</v>
      </c>
      <c r="F148" s="60">
        <v>0</v>
      </c>
      <c r="G148" s="60">
        <v>0</v>
      </c>
      <c r="H148" s="60">
        <v>1</v>
      </c>
      <c r="I148" s="60">
        <v>1</v>
      </c>
    </row>
    <row r="149" spans="1:9">
      <c r="A149" s="189"/>
      <c r="B149" s="189" t="s">
        <v>318</v>
      </c>
      <c r="C149" s="60">
        <v>0</v>
      </c>
      <c r="D149" s="60">
        <v>0</v>
      </c>
      <c r="E149" s="60">
        <v>0</v>
      </c>
      <c r="F149" s="60">
        <v>0</v>
      </c>
      <c r="G149" s="60">
        <v>0</v>
      </c>
      <c r="H149" s="60">
        <v>1</v>
      </c>
      <c r="I149" s="60">
        <v>1</v>
      </c>
    </row>
    <row r="150" spans="1:9">
      <c r="A150" s="189" t="s">
        <v>990</v>
      </c>
      <c r="B150" s="189" t="s">
        <v>349</v>
      </c>
      <c r="C150" s="60">
        <v>0</v>
      </c>
      <c r="D150" s="60">
        <v>0</v>
      </c>
      <c r="E150" s="60">
        <v>0</v>
      </c>
      <c r="F150" s="60">
        <v>0</v>
      </c>
      <c r="G150" s="60">
        <v>0</v>
      </c>
      <c r="H150" s="60">
        <v>1</v>
      </c>
      <c r="I150" s="60">
        <v>1</v>
      </c>
    </row>
    <row r="151" spans="1:9">
      <c r="A151" s="189"/>
      <c r="B151" s="189" t="s">
        <v>318</v>
      </c>
      <c r="C151" s="60">
        <v>0</v>
      </c>
      <c r="D151" s="60">
        <v>0</v>
      </c>
      <c r="E151" s="60">
        <v>0</v>
      </c>
      <c r="F151" s="60">
        <v>0</v>
      </c>
      <c r="G151" s="60">
        <v>0</v>
      </c>
      <c r="H151" s="60">
        <v>1</v>
      </c>
      <c r="I151" s="60">
        <v>1</v>
      </c>
    </row>
    <row r="152" spans="1:9">
      <c r="A152" s="189" t="s">
        <v>994</v>
      </c>
      <c r="B152" s="189" t="s">
        <v>349</v>
      </c>
      <c r="C152" s="60">
        <v>0</v>
      </c>
      <c r="D152" s="60">
        <v>2</v>
      </c>
      <c r="E152" s="60">
        <v>1</v>
      </c>
      <c r="F152" s="60">
        <v>0</v>
      </c>
      <c r="G152" s="60">
        <v>0</v>
      </c>
      <c r="H152" s="60">
        <v>0</v>
      </c>
      <c r="I152" s="60">
        <v>3</v>
      </c>
    </row>
    <row r="153" spans="1:9">
      <c r="A153" s="189"/>
      <c r="B153" s="189" t="s">
        <v>318</v>
      </c>
      <c r="C153" s="60">
        <v>0</v>
      </c>
      <c r="D153" s="60">
        <v>2</v>
      </c>
      <c r="E153" s="60">
        <v>0</v>
      </c>
      <c r="F153" s="60">
        <v>0</v>
      </c>
      <c r="G153" s="60">
        <v>0</v>
      </c>
      <c r="H153" s="60">
        <v>0</v>
      </c>
      <c r="I153" s="60">
        <v>2</v>
      </c>
    </row>
    <row r="154" spans="1:9">
      <c r="A154" s="189"/>
      <c r="B154" s="189" t="s">
        <v>319</v>
      </c>
      <c r="C154" s="60">
        <v>0</v>
      </c>
      <c r="D154" s="60">
        <v>0</v>
      </c>
      <c r="E154" s="60">
        <v>1</v>
      </c>
      <c r="F154" s="60">
        <v>0</v>
      </c>
      <c r="G154" s="60">
        <v>0</v>
      </c>
      <c r="H154" s="60">
        <v>0</v>
      </c>
      <c r="I154" s="60">
        <v>1</v>
      </c>
    </row>
    <row r="155" spans="1:9">
      <c r="A155" s="189" t="s">
        <v>995</v>
      </c>
      <c r="B155" s="189" t="s">
        <v>349</v>
      </c>
      <c r="C155" s="60">
        <v>0</v>
      </c>
      <c r="D155" s="60">
        <v>0</v>
      </c>
      <c r="E155" s="60">
        <v>0</v>
      </c>
      <c r="F155" s="60">
        <v>1</v>
      </c>
      <c r="G155" s="60">
        <v>1</v>
      </c>
      <c r="H155" s="60">
        <v>1</v>
      </c>
      <c r="I155" s="60">
        <v>3</v>
      </c>
    </row>
    <row r="156" spans="1:9">
      <c r="A156" s="189"/>
      <c r="B156" s="189" t="s">
        <v>318</v>
      </c>
      <c r="C156" s="60">
        <v>0</v>
      </c>
      <c r="D156" s="60">
        <v>0</v>
      </c>
      <c r="E156" s="60">
        <v>0</v>
      </c>
      <c r="F156" s="60">
        <v>1</v>
      </c>
      <c r="G156" s="60">
        <v>0</v>
      </c>
      <c r="H156" s="60">
        <v>0</v>
      </c>
      <c r="I156" s="60">
        <v>1</v>
      </c>
    </row>
    <row r="157" spans="1:9">
      <c r="A157" s="189"/>
      <c r="B157" s="189" t="s">
        <v>319</v>
      </c>
      <c r="C157" s="60">
        <v>0</v>
      </c>
      <c r="D157" s="60">
        <v>0</v>
      </c>
      <c r="E157" s="60">
        <v>0</v>
      </c>
      <c r="F157" s="60">
        <v>0</v>
      </c>
      <c r="G157" s="60">
        <v>1</v>
      </c>
      <c r="H157" s="60">
        <v>1</v>
      </c>
      <c r="I157" s="60">
        <v>2</v>
      </c>
    </row>
    <row r="158" spans="1:9">
      <c r="A158" s="189" t="s">
        <v>996</v>
      </c>
      <c r="B158" s="189" t="s">
        <v>349</v>
      </c>
      <c r="C158" s="60">
        <v>0</v>
      </c>
      <c r="D158" s="60">
        <v>0</v>
      </c>
      <c r="E158" s="60">
        <v>0</v>
      </c>
      <c r="F158" s="60">
        <v>0</v>
      </c>
      <c r="G158" s="60">
        <v>1</v>
      </c>
      <c r="H158" s="60">
        <v>1</v>
      </c>
      <c r="I158" s="60">
        <v>2</v>
      </c>
    </row>
    <row r="159" spans="1:9">
      <c r="A159" s="189"/>
      <c r="B159" s="189" t="s">
        <v>318</v>
      </c>
      <c r="C159" s="60">
        <v>0</v>
      </c>
      <c r="D159" s="60">
        <v>0</v>
      </c>
      <c r="E159" s="60">
        <v>0</v>
      </c>
      <c r="F159" s="60">
        <v>0</v>
      </c>
      <c r="G159" s="60">
        <v>0</v>
      </c>
      <c r="H159" s="60">
        <v>1</v>
      </c>
      <c r="I159" s="60">
        <v>1</v>
      </c>
    </row>
    <row r="160" spans="1:9">
      <c r="A160" s="189"/>
      <c r="B160" s="189" t="s">
        <v>319</v>
      </c>
      <c r="C160" s="60">
        <v>0</v>
      </c>
      <c r="D160" s="60">
        <v>0</v>
      </c>
      <c r="E160" s="60">
        <v>0</v>
      </c>
      <c r="F160" s="60">
        <v>0</v>
      </c>
      <c r="G160" s="60">
        <v>1</v>
      </c>
      <c r="H160" s="60">
        <v>0</v>
      </c>
      <c r="I160" s="60">
        <v>1</v>
      </c>
    </row>
    <row r="161" spans="1:9">
      <c r="A161" s="189" t="s">
        <v>997</v>
      </c>
      <c r="B161" s="189" t="s">
        <v>349</v>
      </c>
      <c r="C161" s="60">
        <v>0</v>
      </c>
      <c r="D161" s="60">
        <v>0</v>
      </c>
      <c r="E161" s="60">
        <v>0</v>
      </c>
      <c r="F161" s="60">
        <v>0</v>
      </c>
      <c r="G161" s="60">
        <v>0</v>
      </c>
      <c r="H161" s="60">
        <v>1</v>
      </c>
      <c r="I161" s="60">
        <v>1</v>
      </c>
    </row>
    <row r="162" spans="1:9">
      <c r="A162" s="189"/>
      <c r="B162" s="189" t="s">
        <v>318</v>
      </c>
      <c r="C162" s="60">
        <v>0</v>
      </c>
      <c r="D162" s="60">
        <v>0</v>
      </c>
      <c r="E162" s="60">
        <v>0</v>
      </c>
      <c r="F162" s="60">
        <v>0</v>
      </c>
      <c r="G162" s="60">
        <v>0</v>
      </c>
      <c r="H162" s="60">
        <v>1</v>
      </c>
      <c r="I162" s="60">
        <v>1</v>
      </c>
    </row>
    <row r="163" spans="1:9">
      <c r="A163" s="189" t="s">
        <v>998</v>
      </c>
      <c r="B163" s="189" t="s">
        <v>349</v>
      </c>
      <c r="C163" s="60">
        <v>0</v>
      </c>
      <c r="D163" s="60">
        <v>0</v>
      </c>
      <c r="E163" s="60">
        <v>0</v>
      </c>
      <c r="F163" s="60">
        <v>0</v>
      </c>
      <c r="G163" s="60">
        <v>0</v>
      </c>
      <c r="H163" s="60">
        <v>2</v>
      </c>
      <c r="I163" s="60">
        <v>2</v>
      </c>
    </row>
    <row r="164" spans="1:9">
      <c r="A164" s="189"/>
      <c r="B164" s="189" t="s">
        <v>318</v>
      </c>
      <c r="C164" s="60">
        <v>0</v>
      </c>
      <c r="D164" s="60">
        <v>0</v>
      </c>
      <c r="E164" s="60">
        <v>0</v>
      </c>
      <c r="F164" s="60">
        <v>0</v>
      </c>
      <c r="G164" s="60">
        <v>0</v>
      </c>
      <c r="H164" s="60">
        <v>1</v>
      </c>
      <c r="I164" s="60">
        <v>1</v>
      </c>
    </row>
    <row r="165" spans="1:9">
      <c r="A165" s="189"/>
      <c r="B165" s="189" t="s">
        <v>319</v>
      </c>
      <c r="C165" s="60">
        <v>0</v>
      </c>
      <c r="D165" s="60">
        <v>0</v>
      </c>
      <c r="E165" s="60">
        <v>0</v>
      </c>
      <c r="F165" s="60">
        <v>0</v>
      </c>
      <c r="G165" s="60">
        <v>0</v>
      </c>
      <c r="H165" s="60">
        <v>1</v>
      </c>
      <c r="I165" s="60">
        <v>1</v>
      </c>
    </row>
    <row r="166" spans="1:9">
      <c r="A166" s="189" t="s">
        <v>999</v>
      </c>
      <c r="B166" s="189" t="s">
        <v>349</v>
      </c>
      <c r="C166" s="60">
        <v>0</v>
      </c>
      <c r="D166" s="60">
        <v>0</v>
      </c>
      <c r="E166" s="60">
        <v>0</v>
      </c>
      <c r="F166" s="60">
        <v>0</v>
      </c>
      <c r="G166" s="60">
        <v>0</v>
      </c>
      <c r="H166" s="60">
        <v>2</v>
      </c>
      <c r="I166" s="60">
        <v>2</v>
      </c>
    </row>
    <row r="167" spans="1:9">
      <c r="A167" s="189"/>
      <c r="B167" s="189" t="s">
        <v>318</v>
      </c>
      <c r="C167" s="60">
        <v>0</v>
      </c>
      <c r="D167" s="60">
        <v>0</v>
      </c>
      <c r="E167" s="60">
        <v>0</v>
      </c>
      <c r="F167" s="60">
        <v>0</v>
      </c>
      <c r="G167" s="60">
        <v>0</v>
      </c>
      <c r="H167" s="60">
        <v>2</v>
      </c>
      <c r="I167" s="60">
        <v>2</v>
      </c>
    </row>
    <row r="168" spans="1:9">
      <c r="A168" s="189" t="s">
        <v>1000</v>
      </c>
      <c r="B168" s="189" t="s">
        <v>349</v>
      </c>
      <c r="C168" s="60">
        <v>1</v>
      </c>
      <c r="D168" s="60">
        <v>1</v>
      </c>
      <c r="E168" s="60">
        <v>3</v>
      </c>
      <c r="F168" s="60">
        <v>1</v>
      </c>
      <c r="G168" s="60">
        <v>0</v>
      </c>
      <c r="H168" s="60">
        <v>0</v>
      </c>
      <c r="I168" s="60">
        <v>6</v>
      </c>
    </row>
    <row r="169" spans="1:9">
      <c r="A169" s="189"/>
      <c r="B169" s="189" t="s">
        <v>318</v>
      </c>
      <c r="C169" s="60">
        <v>1</v>
      </c>
      <c r="D169" s="60">
        <v>0</v>
      </c>
      <c r="E169" s="60">
        <v>2</v>
      </c>
      <c r="F169" s="60">
        <v>0</v>
      </c>
      <c r="G169" s="60">
        <v>0</v>
      </c>
      <c r="H169" s="60">
        <v>0</v>
      </c>
      <c r="I169" s="60">
        <v>3</v>
      </c>
    </row>
    <row r="170" spans="1:9">
      <c r="A170" s="187"/>
      <c r="B170" s="187" t="s">
        <v>319</v>
      </c>
      <c r="C170" s="188">
        <v>0</v>
      </c>
      <c r="D170" s="188">
        <v>1</v>
      </c>
      <c r="E170" s="188">
        <v>1</v>
      </c>
      <c r="F170" s="188">
        <v>1</v>
      </c>
      <c r="G170" s="188">
        <v>0</v>
      </c>
      <c r="H170" s="188">
        <v>0</v>
      </c>
      <c r="I170" s="188">
        <v>3</v>
      </c>
    </row>
    <row r="171" spans="1:9">
      <c r="A171" s="185" t="s">
        <v>1001</v>
      </c>
      <c r="B171" s="185" t="s">
        <v>349</v>
      </c>
      <c r="C171" s="186">
        <v>0</v>
      </c>
      <c r="D171" s="186">
        <v>0</v>
      </c>
      <c r="E171" s="186">
        <v>1</v>
      </c>
      <c r="F171" s="186">
        <v>0</v>
      </c>
      <c r="G171" s="186">
        <v>0</v>
      </c>
      <c r="H171" s="186">
        <v>0</v>
      </c>
      <c r="I171" s="186">
        <v>1</v>
      </c>
    </row>
    <row r="172" spans="1:9">
      <c r="A172" s="189" t="s">
        <v>923</v>
      </c>
      <c r="B172" s="189" t="s">
        <v>319</v>
      </c>
      <c r="C172" s="60">
        <v>0</v>
      </c>
      <c r="D172" s="60">
        <v>0</v>
      </c>
      <c r="E172" s="60">
        <v>1</v>
      </c>
      <c r="F172" s="60">
        <v>0</v>
      </c>
      <c r="G172" s="60">
        <v>0</v>
      </c>
      <c r="H172" s="60">
        <v>0</v>
      </c>
      <c r="I172" s="60">
        <v>1</v>
      </c>
    </row>
    <row r="173" spans="1:9">
      <c r="A173" s="189" t="s">
        <v>992</v>
      </c>
      <c r="B173" s="189" t="s">
        <v>349</v>
      </c>
      <c r="C173" s="60">
        <v>0</v>
      </c>
      <c r="D173" s="60">
        <v>2</v>
      </c>
      <c r="E173" s="60">
        <v>0</v>
      </c>
      <c r="F173" s="60">
        <v>0</v>
      </c>
      <c r="G173" s="60">
        <v>0</v>
      </c>
      <c r="H173" s="60">
        <v>0</v>
      </c>
      <c r="I173" s="60">
        <v>2</v>
      </c>
    </row>
    <row r="174" spans="1:9">
      <c r="A174" s="189"/>
      <c r="B174" s="189" t="s">
        <v>319</v>
      </c>
      <c r="C174" s="60">
        <v>0</v>
      </c>
      <c r="D174" s="60">
        <v>2</v>
      </c>
      <c r="E174" s="60">
        <v>0</v>
      </c>
      <c r="F174" s="60">
        <v>0</v>
      </c>
      <c r="G174" s="60">
        <v>0</v>
      </c>
      <c r="H174" s="60">
        <v>0</v>
      </c>
      <c r="I174" s="60">
        <v>2</v>
      </c>
    </row>
    <row r="175" spans="1:9">
      <c r="A175" s="189" t="s">
        <v>994</v>
      </c>
      <c r="B175" s="189" t="s">
        <v>349</v>
      </c>
      <c r="C175" s="60">
        <v>0</v>
      </c>
      <c r="D175" s="60">
        <v>0</v>
      </c>
      <c r="E175" s="60">
        <v>0</v>
      </c>
      <c r="F175" s="60">
        <v>0</v>
      </c>
      <c r="G175" s="60">
        <v>1</v>
      </c>
      <c r="H175" s="60">
        <v>0</v>
      </c>
      <c r="I175" s="60">
        <v>1</v>
      </c>
    </row>
    <row r="176" spans="1:9">
      <c r="A176" s="189"/>
      <c r="B176" s="189" t="s">
        <v>318</v>
      </c>
      <c r="C176" s="60">
        <v>0</v>
      </c>
      <c r="D176" s="60">
        <v>0</v>
      </c>
      <c r="E176" s="60">
        <v>0</v>
      </c>
      <c r="F176" s="60">
        <v>0</v>
      </c>
      <c r="G176" s="60">
        <v>1</v>
      </c>
      <c r="H176" s="60">
        <v>0</v>
      </c>
      <c r="I176" s="60">
        <v>1</v>
      </c>
    </row>
    <row r="177" spans="1:9">
      <c r="A177" s="189" t="s">
        <v>953</v>
      </c>
      <c r="B177" s="189" t="s">
        <v>349</v>
      </c>
      <c r="C177" s="60">
        <v>1</v>
      </c>
      <c r="D177" s="60">
        <v>0</v>
      </c>
      <c r="E177" s="60">
        <v>0</v>
      </c>
      <c r="F177" s="60">
        <v>0</v>
      </c>
      <c r="G177" s="60">
        <v>0</v>
      </c>
      <c r="H177" s="60">
        <v>0</v>
      </c>
      <c r="I177" s="60">
        <v>1</v>
      </c>
    </row>
    <row r="178" spans="1:9">
      <c r="A178" s="187"/>
      <c r="B178" s="187" t="s">
        <v>319</v>
      </c>
      <c r="C178" s="188">
        <v>1</v>
      </c>
      <c r="D178" s="188">
        <v>0</v>
      </c>
      <c r="E178" s="188">
        <v>0</v>
      </c>
      <c r="F178" s="188">
        <v>0</v>
      </c>
      <c r="G178" s="188">
        <v>0</v>
      </c>
      <c r="H178" s="188">
        <v>0</v>
      </c>
      <c r="I178" s="188">
        <v>1</v>
      </c>
    </row>
    <row r="179" spans="1:9">
      <c r="A179" s="185" t="s">
        <v>1002</v>
      </c>
      <c r="B179" s="185" t="s">
        <v>349</v>
      </c>
      <c r="C179" s="186">
        <v>0</v>
      </c>
      <c r="D179" s="186">
        <v>0</v>
      </c>
      <c r="E179" s="186">
        <v>0</v>
      </c>
      <c r="F179" s="186">
        <v>0</v>
      </c>
      <c r="G179" s="186">
        <v>2</v>
      </c>
      <c r="H179" s="186">
        <v>4</v>
      </c>
      <c r="I179" s="186">
        <v>6</v>
      </c>
    </row>
    <row r="180" spans="1:9">
      <c r="A180" s="189" t="s">
        <v>1003</v>
      </c>
      <c r="B180" s="189" t="s">
        <v>318</v>
      </c>
      <c r="C180" s="60">
        <v>0</v>
      </c>
      <c r="D180" s="60">
        <v>0</v>
      </c>
      <c r="E180" s="60">
        <v>0</v>
      </c>
      <c r="F180" s="60">
        <v>0</v>
      </c>
      <c r="G180" s="60">
        <v>1</v>
      </c>
      <c r="H180" s="60">
        <v>2</v>
      </c>
      <c r="I180" s="60">
        <v>3</v>
      </c>
    </row>
    <row r="181" spans="1:9">
      <c r="A181" s="189"/>
      <c r="B181" s="189" t="s">
        <v>319</v>
      </c>
      <c r="C181" s="60">
        <v>0</v>
      </c>
      <c r="D181" s="60">
        <v>0</v>
      </c>
      <c r="E181" s="60">
        <v>0</v>
      </c>
      <c r="F181" s="60">
        <v>0</v>
      </c>
      <c r="G181" s="60">
        <v>1</v>
      </c>
      <c r="H181" s="60">
        <v>2</v>
      </c>
      <c r="I181" s="60">
        <v>3</v>
      </c>
    </row>
    <row r="182" spans="1:9">
      <c r="A182" s="189" t="s">
        <v>1004</v>
      </c>
      <c r="B182" s="189" t="s">
        <v>349</v>
      </c>
      <c r="C182" s="60">
        <v>0</v>
      </c>
      <c r="D182" s="60">
        <v>0</v>
      </c>
      <c r="E182" s="60">
        <v>0</v>
      </c>
      <c r="F182" s="60">
        <v>1</v>
      </c>
      <c r="G182" s="60">
        <v>0</v>
      </c>
      <c r="H182" s="60">
        <v>0</v>
      </c>
      <c r="I182" s="60">
        <v>1</v>
      </c>
    </row>
    <row r="183" spans="1:9">
      <c r="A183" s="189"/>
      <c r="B183" s="189" t="s">
        <v>319</v>
      </c>
      <c r="C183" s="60">
        <v>0</v>
      </c>
      <c r="D183" s="60">
        <v>0</v>
      </c>
      <c r="E183" s="60">
        <v>0</v>
      </c>
      <c r="F183" s="60">
        <v>1</v>
      </c>
      <c r="G183" s="60">
        <v>0</v>
      </c>
      <c r="H183" s="60">
        <v>0</v>
      </c>
      <c r="I183" s="60">
        <v>1</v>
      </c>
    </row>
    <row r="184" spans="1:9">
      <c r="A184" s="189" t="s">
        <v>1005</v>
      </c>
      <c r="B184" s="189" t="s">
        <v>349</v>
      </c>
      <c r="C184" s="60">
        <v>0</v>
      </c>
      <c r="D184" s="60">
        <v>0</v>
      </c>
      <c r="E184" s="60">
        <v>0</v>
      </c>
      <c r="F184" s="60">
        <v>0</v>
      </c>
      <c r="G184" s="60">
        <v>0</v>
      </c>
      <c r="H184" s="60">
        <v>1</v>
      </c>
      <c r="I184" s="60">
        <v>1</v>
      </c>
    </row>
    <row r="185" spans="1:9">
      <c r="A185" s="187"/>
      <c r="B185" s="187" t="s">
        <v>318</v>
      </c>
      <c r="C185" s="188">
        <v>0</v>
      </c>
      <c r="D185" s="188">
        <v>0</v>
      </c>
      <c r="E185" s="188">
        <v>0</v>
      </c>
      <c r="F185" s="188">
        <v>0</v>
      </c>
      <c r="G185" s="188">
        <v>0</v>
      </c>
      <c r="H185" s="188">
        <v>1</v>
      </c>
      <c r="I185" s="188">
        <v>1</v>
      </c>
    </row>
    <row r="186" spans="1:9">
      <c r="A186" s="185" t="s">
        <v>1006</v>
      </c>
      <c r="B186" s="185" t="s">
        <v>349</v>
      </c>
      <c r="C186" s="186">
        <v>1</v>
      </c>
      <c r="D186" s="186">
        <v>1</v>
      </c>
      <c r="E186" s="186">
        <v>0</v>
      </c>
      <c r="F186" s="186">
        <v>0</v>
      </c>
      <c r="G186" s="186">
        <v>0</v>
      </c>
      <c r="H186" s="186">
        <v>0</v>
      </c>
      <c r="I186" s="186">
        <v>2</v>
      </c>
    </row>
    <row r="187" spans="1:9">
      <c r="A187" s="189" t="s">
        <v>953</v>
      </c>
      <c r="B187" s="189" t="s">
        <v>318</v>
      </c>
      <c r="C187" s="60">
        <v>1</v>
      </c>
      <c r="D187" s="60">
        <v>0</v>
      </c>
      <c r="E187" s="60">
        <v>0</v>
      </c>
      <c r="F187" s="60">
        <v>0</v>
      </c>
      <c r="G187" s="60">
        <v>0</v>
      </c>
      <c r="H187" s="60">
        <v>0</v>
      </c>
      <c r="I187" s="60">
        <v>1</v>
      </c>
    </row>
    <row r="188" spans="1:9">
      <c r="A188" s="187"/>
      <c r="B188" s="187" t="s">
        <v>319</v>
      </c>
      <c r="C188" s="188">
        <v>0</v>
      </c>
      <c r="D188" s="188">
        <v>1</v>
      </c>
      <c r="E188" s="188">
        <v>0</v>
      </c>
      <c r="F188" s="188">
        <v>0</v>
      </c>
      <c r="G188" s="188">
        <v>0</v>
      </c>
      <c r="H188" s="188">
        <v>0</v>
      </c>
      <c r="I188" s="188">
        <v>1</v>
      </c>
    </row>
    <row r="189" spans="1:9">
      <c r="A189" s="185" t="s">
        <v>1007</v>
      </c>
      <c r="B189" s="185" t="s">
        <v>349</v>
      </c>
      <c r="C189" s="186">
        <v>0</v>
      </c>
      <c r="D189" s="186">
        <v>0</v>
      </c>
      <c r="E189" s="186">
        <v>1</v>
      </c>
      <c r="F189" s="186">
        <v>0</v>
      </c>
      <c r="G189" s="186">
        <v>0</v>
      </c>
      <c r="H189" s="186">
        <v>0</v>
      </c>
      <c r="I189" s="186">
        <v>1</v>
      </c>
    </row>
    <row r="190" spans="1:9">
      <c r="A190" s="189" t="s">
        <v>1008</v>
      </c>
      <c r="B190" s="189" t="s">
        <v>319</v>
      </c>
      <c r="C190" s="60">
        <v>0</v>
      </c>
      <c r="D190" s="60">
        <v>0</v>
      </c>
      <c r="E190" s="60">
        <v>1</v>
      </c>
      <c r="F190" s="60">
        <v>0</v>
      </c>
      <c r="G190" s="60">
        <v>0</v>
      </c>
      <c r="H190" s="60">
        <v>0</v>
      </c>
      <c r="I190" s="60">
        <v>1</v>
      </c>
    </row>
    <row r="191" spans="1:9">
      <c r="A191" s="189" t="s">
        <v>998</v>
      </c>
      <c r="B191" s="189" t="s">
        <v>349</v>
      </c>
      <c r="C191" s="60">
        <v>0</v>
      </c>
      <c r="D191" s="60">
        <v>0</v>
      </c>
      <c r="E191" s="60">
        <v>0</v>
      </c>
      <c r="F191" s="60">
        <v>1</v>
      </c>
      <c r="G191" s="60">
        <v>0</v>
      </c>
      <c r="H191" s="60">
        <v>0</v>
      </c>
      <c r="I191" s="60">
        <v>1</v>
      </c>
    </row>
    <row r="192" spans="1:9">
      <c r="A192" s="187"/>
      <c r="B192" s="187" t="s">
        <v>319</v>
      </c>
      <c r="C192" s="188">
        <v>0</v>
      </c>
      <c r="D192" s="188">
        <v>0</v>
      </c>
      <c r="E192" s="188">
        <v>0</v>
      </c>
      <c r="F192" s="188">
        <v>1</v>
      </c>
      <c r="G192" s="188">
        <v>0</v>
      </c>
      <c r="H192" s="188">
        <v>0</v>
      </c>
      <c r="I192" s="188">
        <v>1</v>
      </c>
    </row>
    <row r="193" spans="1:9">
      <c r="A193" s="185" t="s">
        <v>1009</v>
      </c>
      <c r="B193" s="185" t="s">
        <v>349</v>
      </c>
      <c r="C193" s="186">
        <v>0</v>
      </c>
      <c r="D193" s="186">
        <v>0</v>
      </c>
      <c r="E193" s="186">
        <v>0</v>
      </c>
      <c r="F193" s="186">
        <v>0</v>
      </c>
      <c r="G193" s="186">
        <v>0</v>
      </c>
      <c r="H193" s="186">
        <v>1</v>
      </c>
      <c r="I193" s="186">
        <v>1</v>
      </c>
    </row>
    <row r="194" spans="1:9">
      <c r="A194" s="187" t="s">
        <v>934</v>
      </c>
      <c r="B194" s="187" t="s">
        <v>319</v>
      </c>
      <c r="C194" s="188">
        <v>0</v>
      </c>
      <c r="D194" s="188">
        <v>0</v>
      </c>
      <c r="E194" s="188">
        <v>0</v>
      </c>
      <c r="F194" s="188">
        <v>0</v>
      </c>
      <c r="G194" s="188">
        <v>0</v>
      </c>
      <c r="H194" s="188">
        <v>1</v>
      </c>
      <c r="I194" s="188">
        <v>1</v>
      </c>
    </row>
    <row r="195" spans="1:9">
      <c r="A195" s="185" t="s">
        <v>1010</v>
      </c>
      <c r="B195" s="185" t="s">
        <v>349</v>
      </c>
      <c r="C195" s="186">
        <v>0</v>
      </c>
      <c r="D195" s="186">
        <v>0</v>
      </c>
      <c r="E195" s="186">
        <v>0</v>
      </c>
      <c r="F195" s="186">
        <v>0</v>
      </c>
      <c r="G195" s="186">
        <v>0</v>
      </c>
      <c r="H195" s="186">
        <v>2</v>
      </c>
      <c r="I195" s="186">
        <v>2</v>
      </c>
    </row>
    <row r="196" spans="1:9">
      <c r="A196" s="189" t="s">
        <v>1011</v>
      </c>
      <c r="B196" s="189" t="s">
        <v>318</v>
      </c>
      <c r="C196" s="60">
        <v>0</v>
      </c>
      <c r="D196" s="60">
        <v>0</v>
      </c>
      <c r="E196" s="60">
        <v>0</v>
      </c>
      <c r="F196" s="60">
        <v>0</v>
      </c>
      <c r="G196" s="60">
        <v>0</v>
      </c>
      <c r="H196" s="60">
        <v>2</v>
      </c>
      <c r="I196" s="60">
        <v>2</v>
      </c>
    </row>
    <row r="197" spans="1:9">
      <c r="A197" s="189" t="s">
        <v>1012</v>
      </c>
      <c r="B197" s="189" t="s">
        <v>349</v>
      </c>
      <c r="C197" s="60">
        <v>0</v>
      </c>
      <c r="D197" s="60">
        <v>0</v>
      </c>
      <c r="E197" s="60">
        <v>0</v>
      </c>
      <c r="F197" s="60">
        <v>1</v>
      </c>
      <c r="G197" s="60">
        <v>0</v>
      </c>
      <c r="H197" s="60">
        <v>0</v>
      </c>
      <c r="I197" s="60">
        <v>1</v>
      </c>
    </row>
    <row r="198" spans="1:9">
      <c r="A198" s="189"/>
      <c r="B198" s="189" t="s">
        <v>318</v>
      </c>
      <c r="C198" s="60">
        <v>0</v>
      </c>
      <c r="D198" s="60">
        <v>0</v>
      </c>
      <c r="E198" s="60">
        <v>0</v>
      </c>
      <c r="F198" s="60">
        <v>1</v>
      </c>
      <c r="G198" s="60">
        <v>0</v>
      </c>
      <c r="H198" s="60">
        <v>0</v>
      </c>
      <c r="I198" s="60">
        <v>1</v>
      </c>
    </row>
    <row r="199" spans="1:9">
      <c r="A199" s="189" t="s">
        <v>1013</v>
      </c>
      <c r="B199" s="189" t="s">
        <v>349</v>
      </c>
      <c r="C199" s="60">
        <v>0</v>
      </c>
      <c r="D199" s="60">
        <v>0</v>
      </c>
      <c r="E199" s="60">
        <v>0</v>
      </c>
      <c r="F199" s="60">
        <v>1</v>
      </c>
      <c r="G199" s="60">
        <v>1</v>
      </c>
      <c r="H199" s="60">
        <v>0</v>
      </c>
      <c r="I199" s="60">
        <v>2</v>
      </c>
    </row>
    <row r="200" spans="1:9">
      <c r="A200" s="189"/>
      <c r="B200" s="189" t="s">
        <v>318</v>
      </c>
      <c r="C200" s="60">
        <v>0</v>
      </c>
      <c r="D200" s="60">
        <v>0</v>
      </c>
      <c r="E200" s="60">
        <v>0</v>
      </c>
      <c r="F200" s="60">
        <v>1</v>
      </c>
      <c r="G200" s="60">
        <v>1</v>
      </c>
      <c r="H200" s="60">
        <v>0</v>
      </c>
      <c r="I200" s="60">
        <v>2</v>
      </c>
    </row>
    <row r="201" spans="1:9">
      <c r="A201" s="189" t="s">
        <v>1014</v>
      </c>
      <c r="B201" s="189" t="s">
        <v>349</v>
      </c>
      <c r="C201" s="60">
        <v>0</v>
      </c>
      <c r="D201" s="60">
        <v>0</v>
      </c>
      <c r="E201" s="60">
        <v>0</v>
      </c>
      <c r="F201" s="60">
        <v>1</v>
      </c>
      <c r="G201" s="60">
        <v>2</v>
      </c>
      <c r="H201" s="60">
        <v>0</v>
      </c>
      <c r="I201" s="60">
        <v>3</v>
      </c>
    </row>
    <row r="202" spans="1:9">
      <c r="A202" s="189"/>
      <c r="B202" s="189" t="s">
        <v>318</v>
      </c>
      <c r="C202" s="60">
        <v>0</v>
      </c>
      <c r="D202" s="60">
        <v>0</v>
      </c>
      <c r="E202" s="60">
        <v>0</v>
      </c>
      <c r="F202" s="60">
        <v>1</v>
      </c>
      <c r="G202" s="60">
        <v>1</v>
      </c>
      <c r="H202" s="60">
        <v>0</v>
      </c>
      <c r="I202" s="60">
        <v>2</v>
      </c>
    </row>
    <row r="203" spans="1:9">
      <c r="A203" s="189"/>
      <c r="B203" s="189" t="s">
        <v>319</v>
      </c>
      <c r="C203" s="60">
        <v>0</v>
      </c>
      <c r="D203" s="60">
        <v>0</v>
      </c>
      <c r="E203" s="60">
        <v>0</v>
      </c>
      <c r="F203" s="60">
        <v>0</v>
      </c>
      <c r="G203" s="60">
        <v>1</v>
      </c>
      <c r="H203" s="60">
        <v>0</v>
      </c>
      <c r="I203" s="60">
        <v>1</v>
      </c>
    </row>
    <row r="204" spans="1:9">
      <c r="A204" s="189" t="s">
        <v>1015</v>
      </c>
      <c r="B204" s="189" t="s">
        <v>349</v>
      </c>
      <c r="C204" s="60">
        <v>0</v>
      </c>
      <c r="D204" s="60">
        <v>0</v>
      </c>
      <c r="E204" s="60">
        <v>0</v>
      </c>
      <c r="F204" s="60">
        <v>1</v>
      </c>
      <c r="G204" s="60">
        <v>4</v>
      </c>
      <c r="H204" s="60">
        <v>5</v>
      </c>
      <c r="I204" s="60">
        <v>10</v>
      </c>
    </row>
    <row r="205" spans="1:9">
      <c r="A205" s="189"/>
      <c r="B205" s="189" t="s">
        <v>318</v>
      </c>
      <c r="C205" s="60">
        <v>0</v>
      </c>
      <c r="D205" s="60">
        <v>0</v>
      </c>
      <c r="E205" s="60">
        <v>0</v>
      </c>
      <c r="F205" s="60">
        <v>1</v>
      </c>
      <c r="G205" s="60">
        <v>3</v>
      </c>
      <c r="H205" s="60">
        <v>1</v>
      </c>
      <c r="I205" s="60">
        <v>5</v>
      </c>
    </row>
    <row r="206" spans="1:9">
      <c r="A206" s="187"/>
      <c r="B206" s="187" t="s">
        <v>319</v>
      </c>
      <c r="C206" s="188">
        <v>0</v>
      </c>
      <c r="D206" s="188">
        <v>0</v>
      </c>
      <c r="E206" s="188">
        <v>0</v>
      </c>
      <c r="F206" s="188">
        <v>0</v>
      </c>
      <c r="G206" s="188">
        <v>1</v>
      </c>
      <c r="H206" s="188">
        <v>4</v>
      </c>
      <c r="I206" s="188">
        <v>5</v>
      </c>
    </row>
    <row r="207" spans="1:9">
      <c r="A207" s="185" t="s">
        <v>1016</v>
      </c>
      <c r="B207" s="185" t="s">
        <v>349</v>
      </c>
      <c r="C207" s="186">
        <v>0</v>
      </c>
      <c r="D207" s="186">
        <v>0</v>
      </c>
      <c r="E207" s="186">
        <v>0</v>
      </c>
      <c r="F207" s="186">
        <v>0</v>
      </c>
      <c r="G207" s="186">
        <v>1</v>
      </c>
      <c r="H207" s="186">
        <v>0</v>
      </c>
      <c r="I207" s="186">
        <v>1</v>
      </c>
    </row>
    <row r="208" spans="1:9">
      <c r="A208" s="187" t="s">
        <v>1017</v>
      </c>
      <c r="B208" s="187" t="s">
        <v>319</v>
      </c>
      <c r="C208" s="188">
        <v>0</v>
      </c>
      <c r="D208" s="188">
        <v>0</v>
      </c>
      <c r="E208" s="188">
        <v>0</v>
      </c>
      <c r="F208" s="188">
        <v>0</v>
      </c>
      <c r="G208" s="188">
        <v>1</v>
      </c>
      <c r="H208" s="188">
        <v>0</v>
      </c>
      <c r="I208" s="188">
        <v>1</v>
      </c>
    </row>
    <row r="209" spans="1:9">
      <c r="A209" s="185" t="s">
        <v>1018</v>
      </c>
      <c r="B209" s="185" t="s">
        <v>349</v>
      </c>
      <c r="C209" s="186">
        <v>0</v>
      </c>
      <c r="D209" s="186">
        <v>0</v>
      </c>
      <c r="E209" s="186">
        <v>1</v>
      </c>
      <c r="F209" s="186">
        <v>1</v>
      </c>
      <c r="G209" s="186">
        <v>1</v>
      </c>
      <c r="H209" s="186">
        <v>1</v>
      </c>
      <c r="I209" s="186">
        <v>4</v>
      </c>
    </row>
    <row r="210" spans="1:9">
      <c r="A210" s="189" t="s">
        <v>1019</v>
      </c>
      <c r="B210" s="189" t="s">
        <v>318</v>
      </c>
      <c r="C210" s="60">
        <v>0</v>
      </c>
      <c r="D210" s="60">
        <v>0</v>
      </c>
      <c r="E210" s="60">
        <v>0</v>
      </c>
      <c r="F210" s="60">
        <v>1</v>
      </c>
      <c r="G210" s="60">
        <v>1</v>
      </c>
      <c r="H210" s="60">
        <v>0</v>
      </c>
      <c r="I210" s="60">
        <v>2</v>
      </c>
    </row>
    <row r="211" spans="1:9">
      <c r="A211" s="189"/>
      <c r="B211" s="189" t="s">
        <v>319</v>
      </c>
      <c r="C211" s="60">
        <v>0</v>
      </c>
      <c r="D211" s="60">
        <v>0</v>
      </c>
      <c r="E211" s="60">
        <v>1</v>
      </c>
      <c r="F211" s="60">
        <v>0</v>
      </c>
      <c r="G211" s="60">
        <v>0</v>
      </c>
      <c r="H211" s="60">
        <v>1</v>
      </c>
      <c r="I211" s="60">
        <v>2</v>
      </c>
    </row>
    <row r="212" spans="1:9">
      <c r="A212" s="189" t="s">
        <v>1020</v>
      </c>
      <c r="B212" s="189" t="s">
        <v>349</v>
      </c>
      <c r="C212" s="60">
        <v>0</v>
      </c>
      <c r="D212" s="60">
        <v>0</v>
      </c>
      <c r="E212" s="60">
        <v>1</v>
      </c>
      <c r="F212" s="60">
        <v>1</v>
      </c>
      <c r="G212" s="60">
        <v>0</v>
      </c>
      <c r="H212" s="60">
        <v>1</v>
      </c>
      <c r="I212" s="60">
        <v>3</v>
      </c>
    </row>
    <row r="213" spans="1:9">
      <c r="A213" s="189"/>
      <c r="B213" s="189" t="s">
        <v>318</v>
      </c>
      <c r="C213" s="60">
        <v>0</v>
      </c>
      <c r="D213" s="60">
        <v>0</v>
      </c>
      <c r="E213" s="60">
        <v>1</v>
      </c>
      <c r="F213" s="60">
        <v>1</v>
      </c>
      <c r="G213" s="60">
        <v>0</v>
      </c>
      <c r="H213" s="60">
        <v>1</v>
      </c>
      <c r="I213" s="60">
        <v>3</v>
      </c>
    </row>
    <row r="214" spans="1:9">
      <c r="A214" s="189" t="s">
        <v>1021</v>
      </c>
      <c r="B214" s="189" t="s">
        <v>349</v>
      </c>
      <c r="C214" s="60">
        <v>0</v>
      </c>
      <c r="D214" s="60">
        <v>0</v>
      </c>
      <c r="E214" s="60">
        <v>0</v>
      </c>
      <c r="F214" s="60">
        <v>0</v>
      </c>
      <c r="G214" s="60">
        <v>0</v>
      </c>
      <c r="H214" s="60">
        <v>1</v>
      </c>
      <c r="I214" s="60">
        <v>1</v>
      </c>
    </row>
    <row r="215" spans="1:9">
      <c r="A215" s="187"/>
      <c r="B215" s="187" t="s">
        <v>318</v>
      </c>
      <c r="C215" s="188">
        <v>0</v>
      </c>
      <c r="D215" s="188">
        <v>0</v>
      </c>
      <c r="E215" s="188">
        <v>0</v>
      </c>
      <c r="F215" s="188">
        <v>0</v>
      </c>
      <c r="G215" s="188">
        <v>0</v>
      </c>
      <c r="H215" s="188">
        <v>1</v>
      </c>
      <c r="I215" s="188">
        <v>1</v>
      </c>
    </row>
    <row r="216" spans="1:9">
      <c r="A216" s="185" t="s">
        <v>1022</v>
      </c>
      <c r="B216" s="185" t="s">
        <v>349</v>
      </c>
      <c r="C216" s="186">
        <v>0</v>
      </c>
      <c r="D216" s="186">
        <v>0</v>
      </c>
      <c r="E216" s="186">
        <v>0</v>
      </c>
      <c r="F216" s="186">
        <v>1</v>
      </c>
      <c r="G216" s="186">
        <v>1</v>
      </c>
      <c r="H216" s="186">
        <v>1</v>
      </c>
      <c r="I216" s="186">
        <v>3</v>
      </c>
    </row>
    <row r="217" spans="1:9">
      <c r="A217" s="189" t="s">
        <v>1023</v>
      </c>
      <c r="B217" s="189" t="s">
        <v>319</v>
      </c>
      <c r="C217" s="60">
        <v>0</v>
      </c>
      <c r="D217" s="60">
        <v>0</v>
      </c>
      <c r="E217" s="60">
        <v>0</v>
      </c>
      <c r="F217" s="60">
        <v>1</v>
      </c>
      <c r="G217" s="60">
        <v>1</v>
      </c>
      <c r="H217" s="60">
        <v>1</v>
      </c>
      <c r="I217" s="60">
        <v>3</v>
      </c>
    </row>
    <row r="218" spans="1:9">
      <c r="A218" s="189" t="s">
        <v>1024</v>
      </c>
      <c r="B218" s="189" t="s">
        <v>349</v>
      </c>
      <c r="C218" s="60">
        <v>0</v>
      </c>
      <c r="D218" s="60">
        <v>0</v>
      </c>
      <c r="E218" s="60">
        <v>0</v>
      </c>
      <c r="F218" s="60">
        <v>0</v>
      </c>
      <c r="G218" s="60">
        <v>2</v>
      </c>
      <c r="H218" s="60">
        <v>0</v>
      </c>
      <c r="I218" s="60">
        <v>2</v>
      </c>
    </row>
    <row r="219" spans="1:9">
      <c r="A219" s="187"/>
      <c r="B219" s="187" t="s">
        <v>318</v>
      </c>
      <c r="C219" s="188">
        <v>0</v>
      </c>
      <c r="D219" s="188">
        <v>0</v>
      </c>
      <c r="E219" s="188">
        <v>0</v>
      </c>
      <c r="F219" s="188">
        <v>0</v>
      </c>
      <c r="G219" s="188">
        <v>2</v>
      </c>
      <c r="H219" s="188">
        <v>0</v>
      </c>
      <c r="I219" s="188">
        <v>2</v>
      </c>
    </row>
    <row r="220" spans="1:9">
      <c r="A220" s="185" t="s">
        <v>1025</v>
      </c>
      <c r="B220" s="185" t="s">
        <v>349</v>
      </c>
      <c r="C220" s="186">
        <v>0</v>
      </c>
      <c r="D220" s="186">
        <v>0</v>
      </c>
      <c r="E220" s="186">
        <v>0</v>
      </c>
      <c r="F220" s="186">
        <v>0</v>
      </c>
      <c r="G220" s="186">
        <v>0</v>
      </c>
      <c r="H220" s="186">
        <v>1</v>
      </c>
      <c r="I220" s="186">
        <v>1</v>
      </c>
    </row>
    <row r="221" spans="1:9">
      <c r="A221" s="189" t="s">
        <v>1026</v>
      </c>
      <c r="B221" s="189" t="s">
        <v>318</v>
      </c>
      <c r="C221" s="60">
        <v>0</v>
      </c>
      <c r="D221" s="60">
        <v>0</v>
      </c>
      <c r="E221" s="60">
        <v>0</v>
      </c>
      <c r="F221" s="60">
        <v>0</v>
      </c>
      <c r="G221" s="60">
        <v>0</v>
      </c>
      <c r="H221" s="60">
        <v>1</v>
      </c>
      <c r="I221" s="60">
        <v>1</v>
      </c>
    </row>
    <row r="222" spans="1:9">
      <c r="A222" s="189" t="s">
        <v>1024</v>
      </c>
      <c r="B222" s="189" t="s">
        <v>349</v>
      </c>
      <c r="C222" s="60">
        <v>0</v>
      </c>
      <c r="D222" s="60">
        <v>0</v>
      </c>
      <c r="E222" s="60">
        <v>0</v>
      </c>
      <c r="F222" s="60">
        <v>0</v>
      </c>
      <c r="G222" s="60">
        <v>1</v>
      </c>
      <c r="H222" s="60">
        <v>0</v>
      </c>
      <c r="I222" s="60">
        <v>1</v>
      </c>
    </row>
    <row r="223" spans="1:9">
      <c r="A223" s="187"/>
      <c r="B223" s="187" t="s">
        <v>319</v>
      </c>
      <c r="C223" s="188">
        <v>0</v>
      </c>
      <c r="D223" s="188">
        <v>0</v>
      </c>
      <c r="E223" s="188">
        <v>0</v>
      </c>
      <c r="F223" s="188">
        <v>0</v>
      </c>
      <c r="G223" s="188">
        <v>1</v>
      </c>
      <c r="H223" s="188">
        <v>0</v>
      </c>
      <c r="I223" s="188">
        <v>1</v>
      </c>
    </row>
    <row r="224" spans="1:9">
      <c r="A224" s="185" t="s">
        <v>1027</v>
      </c>
      <c r="B224" s="185" t="s">
        <v>349</v>
      </c>
      <c r="C224" s="186">
        <v>1</v>
      </c>
      <c r="D224" s="186">
        <v>4</v>
      </c>
      <c r="E224" s="186">
        <v>2</v>
      </c>
      <c r="F224" s="186">
        <v>2</v>
      </c>
      <c r="G224" s="186">
        <v>1</v>
      </c>
      <c r="H224" s="186">
        <v>1</v>
      </c>
      <c r="I224" s="186">
        <v>11</v>
      </c>
    </row>
    <row r="225" spans="1:9">
      <c r="A225" s="189" t="s">
        <v>1028</v>
      </c>
      <c r="B225" s="189" t="s">
        <v>318</v>
      </c>
      <c r="C225" s="60">
        <v>0</v>
      </c>
      <c r="D225" s="60">
        <v>4</v>
      </c>
      <c r="E225" s="60">
        <v>2</v>
      </c>
      <c r="F225" s="60">
        <v>2</v>
      </c>
      <c r="G225" s="60">
        <v>0</v>
      </c>
      <c r="H225" s="60">
        <v>1</v>
      </c>
      <c r="I225" s="60">
        <v>9</v>
      </c>
    </row>
    <row r="226" spans="1:9">
      <c r="A226" s="189"/>
      <c r="B226" s="189" t="s">
        <v>319</v>
      </c>
      <c r="C226" s="60">
        <v>1</v>
      </c>
      <c r="D226" s="60">
        <v>0</v>
      </c>
      <c r="E226" s="60">
        <v>0</v>
      </c>
      <c r="F226" s="60">
        <v>0</v>
      </c>
      <c r="G226" s="60">
        <v>1</v>
      </c>
      <c r="H226" s="60">
        <v>0</v>
      </c>
      <c r="I226" s="60">
        <v>2</v>
      </c>
    </row>
    <row r="227" spans="1:9">
      <c r="A227" s="189" t="s">
        <v>1029</v>
      </c>
      <c r="B227" s="189" t="s">
        <v>349</v>
      </c>
      <c r="C227" s="60">
        <v>0</v>
      </c>
      <c r="D227" s="60">
        <v>15</v>
      </c>
      <c r="E227" s="60">
        <v>6</v>
      </c>
      <c r="F227" s="60">
        <v>6</v>
      </c>
      <c r="G227" s="60">
        <v>2</v>
      </c>
      <c r="H227" s="60">
        <v>0</v>
      </c>
      <c r="I227" s="60">
        <v>29</v>
      </c>
    </row>
    <row r="228" spans="1:9">
      <c r="A228" s="189"/>
      <c r="B228" s="189" t="s">
        <v>318</v>
      </c>
      <c r="C228" s="60">
        <v>0</v>
      </c>
      <c r="D228" s="60">
        <v>10</v>
      </c>
      <c r="E228" s="60">
        <v>3</v>
      </c>
      <c r="F228" s="60">
        <v>3</v>
      </c>
      <c r="G228" s="60">
        <v>2</v>
      </c>
      <c r="H228" s="60">
        <v>0</v>
      </c>
      <c r="I228" s="60">
        <v>18</v>
      </c>
    </row>
    <row r="229" spans="1:9">
      <c r="A229" s="189"/>
      <c r="B229" s="189" t="s">
        <v>319</v>
      </c>
      <c r="C229" s="60">
        <v>0</v>
      </c>
      <c r="D229" s="60">
        <v>5</v>
      </c>
      <c r="E229" s="60">
        <v>3</v>
      </c>
      <c r="F229" s="60">
        <v>3</v>
      </c>
      <c r="G229" s="60">
        <v>0</v>
      </c>
      <c r="H229" s="60">
        <v>0</v>
      </c>
      <c r="I229" s="60">
        <v>11</v>
      </c>
    </row>
    <row r="230" spans="1:9">
      <c r="A230" s="189" t="s">
        <v>1030</v>
      </c>
      <c r="B230" s="189" t="s">
        <v>349</v>
      </c>
      <c r="C230" s="60">
        <v>0</v>
      </c>
      <c r="D230" s="60">
        <v>1</v>
      </c>
      <c r="E230" s="60">
        <v>0</v>
      </c>
      <c r="F230" s="60">
        <v>2</v>
      </c>
      <c r="G230" s="60">
        <v>1</v>
      </c>
      <c r="H230" s="60">
        <v>1</v>
      </c>
      <c r="I230" s="60">
        <v>5</v>
      </c>
    </row>
    <row r="231" spans="1:9">
      <c r="A231" s="189"/>
      <c r="B231" s="189" t="s">
        <v>318</v>
      </c>
      <c r="C231" s="60">
        <v>0</v>
      </c>
      <c r="D231" s="60">
        <v>1</v>
      </c>
      <c r="E231" s="60">
        <v>0</v>
      </c>
      <c r="F231" s="60">
        <v>0</v>
      </c>
      <c r="G231" s="60">
        <v>0</v>
      </c>
      <c r="H231" s="60">
        <v>1</v>
      </c>
      <c r="I231" s="60">
        <v>2</v>
      </c>
    </row>
    <row r="232" spans="1:9">
      <c r="A232" s="187"/>
      <c r="B232" s="187" t="s">
        <v>319</v>
      </c>
      <c r="C232" s="188">
        <v>0</v>
      </c>
      <c r="D232" s="188">
        <v>0</v>
      </c>
      <c r="E232" s="188">
        <v>0</v>
      </c>
      <c r="F232" s="188">
        <v>2</v>
      </c>
      <c r="G232" s="188">
        <v>1</v>
      </c>
      <c r="H232" s="188">
        <v>0</v>
      </c>
      <c r="I232" s="188">
        <v>3</v>
      </c>
    </row>
    <row r="233" spans="1:9">
      <c r="A233" s="185" t="s">
        <v>1031</v>
      </c>
      <c r="B233" s="185" t="s">
        <v>349</v>
      </c>
      <c r="C233" s="186">
        <v>0</v>
      </c>
      <c r="D233" s="186">
        <v>0</v>
      </c>
      <c r="E233" s="186">
        <v>1</v>
      </c>
      <c r="F233" s="186">
        <v>0</v>
      </c>
      <c r="G233" s="186">
        <v>1</v>
      </c>
      <c r="H233" s="186">
        <v>1</v>
      </c>
      <c r="I233" s="186">
        <v>3</v>
      </c>
    </row>
    <row r="234" spans="1:9">
      <c r="A234" s="189" t="s">
        <v>1032</v>
      </c>
      <c r="B234" s="189" t="s">
        <v>318</v>
      </c>
      <c r="C234" s="60">
        <v>0</v>
      </c>
      <c r="D234" s="60">
        <v>0</v>
      </c>
      <c r="E234" s="60">
        <v>1</v>
      </c>
      <c r="F234" s="60">
        <v>0</v>
      </c>
      <c r="G234" s="60">
        <v>1</v>
      </c>
      <c r="H234" s="60">
        <v>0</v>
      </c>
      <c r="I234" s="60">
        <v>2</v>
      </c>
    </row>
    <row r="235" spans="1:9">
      <c r="A235" s="189"/>
      <c r="B235" s="189" t="s">
        <v>319</v>
      </c>
      <c r="C235" s="60">
        <v>0</v>
      </c>
      <c r="D235" s="60">
        <v>0</v>
      </c>
      <c r="E235" s="60">
        <v>0</v>
      </c>
      <c r="F235" s="60">
        <v>0</v>
      </c>
      <c r="G235" s="60">
        <v>0</v>
      </c>
      <c r="H235" s="60">
        <v>1</v>
      </c>
      <c r="I235" s="60">
        <v>1</v>
      </c>
    </row>
    <row r="236" spans="1:9">
      <c r="A236" s="189" t="s">
        <v>1033</v>
      </c>
      <c r="B236" s="189" t="s">
        <v>349</v>
      </c>
      <c r="C236" s="60">
        <v>0</v>
      </c>
      <c r="D236" s="60">
        <v>0</v>
      </c>
      <c r="E236" s="60">
        <v>0</v>
      </c>
      <c r="F236" s="60">
        <v>0</v>
      </c>
      <c r="G236" s="60">
        <v>1</v>
      </c>
      <c r="H236" s="60">
        <v>1</v>
      </c>
      <c r="I236" s="60">
        <v>2</v>
      </c>
    </row>
    <row r="237" spans="1:9">
      <c r="A237" s="189"/>
      <c r="B237" s="189" t="s">
        <v>319</v>
      </c>
      <c r="C237" s="60">
        <v>0</v>
      </c>
      <c r="D237" s="60">
        <v>0</v>
      </c>
      <c r="E237" s="60">
        <v>0</v>
      </c>
      <c r="F237" s="60">
        <v>0</v>
      </c>
      <c r="G237" s="60">
        <v>1</v>
      </c>
      <c r="H237" s="60">
        <v>1</v>
      </c>
      <c r="I237" s="60">
        <v>2</v>
      </c>
    </row>
    <row r="238" spans="1:9">
      <c r="A238" s="189" t="s">
        <v>1034</v>
      </c>
      <c r="B238" s="189" t="s">
        <v>349</v>
      </c>
      <c r="C238" s="60">
        <v>0</v>
      </c>
      <c r="D238" s="60">
        <v>0</v>
      </c>
      <c r="E238" s="60">
        <v>0</v>
      </c>
      <c r="F238" s="60">
        <v>1</v>
      </c>
      <c r="G238" s="60">
        <v>1</v>
      </c>
      <c r="H238" s="60">
        <v>0</v>
      </c>
      <c r="I238" s="60">
        <v>2</v>
      </c>
    </row>
    <row r="239" spans="1:9">
      <c r="A239" s="189"/>
      <c r="B239" s="189" t="s">
        <v>318</v>
      </c>
      <c r="C239" s="60">
        <v>0</v>
      </c>
      <c r="D239" s="60">
        <v>0</v>
      </c>
      <c r="E239" s="60">
        <v>0</v>
      </c>
      <c r="F239" s="60">
        <v>1</v>
      </c>
      <c r="G239" s="60">
        <v>1</v>
      </c>
      <c r="H239" s="60">
        <v>0</v>
      </c>
      <c r="I239" s="60">
        <v>2</v>
      </c>
    </row>
    <row r="240" spans="1:9">
      <c r="A240" s="189" t="s">
        <v>1035</v>
      </c>
      <c r="B240" s="189" t="s">
        <v>349</v>
      </c>
      <c r="C240" s="60">
        <v>0</v>
      </c>
      <c r="D240" s="60">
        <v>0</v>
      </c>
      <c r="E240" s="60">
        <v>0</v>
      </c>
      <c r="F240" s="60">
        <v>0</v>
      </c>
      <c r="G240" s="60">
        <v>0</v>
      </c>
      <c r="H240" s="60">
        <v>1</v>
      </c>
      <c r="I240" s="60">
        <v>1</v>
      </c>
    </row>
    <row r="241" spans="1:9">
      <c r="A241" s="189"/>
      <c r="B241" s="189" t="s">
        <v>318</v>
      </c>
      <c r="C241" s="60">
        <v>0</v>
      </c>
      <c r="D241" s="60">
        <v>0</v>
      </c>
      <c r="E241" s="60">
        <v>0</v>
      </c>
      <c r="F241" s="60">
        <v>0</v>
      </c>
      <c r="G241" s="60">
        <v>0</v>
      </c>
      <c r="H241" s="60">
        <v>1</v>
      </c>
      <c r="I241" s="60">
        <v>1</v>
      </c>
    </row>
    <row r="242" spans="1:9">
      <c r="A242" s="189" t="s">
        <v>1036</v>
      </c>
      <c r="B242" s="189" t="s">
        <v>349</v>
      </c>
      <c r="C242" s="60">
        <v>0</v>
      </c>
      <c r="D242" s="60">
        <v>0</v>
      </c>
      <c r="E242" s="60">
        <v>0</v>
      </c>
      <c r="F242" s="60">
        <v>0</v>
      </c>
      <c r="G242" s="60">
        <v>1</v>
      </c>
      <c r="H242" s="60">
        <v>0</v>
      </c>
      <c r="I242" s="60">
        <v>1</v>
      </c>
    </row>
    <row r="243" spans="1:9">
      <c r="A243" s="189"/>
      <c r="B243" s="189" t="s">
        <v>319</v>
      </c>
      <c r="C243" s="60">
        <v>0</v>
      </c>
      <c r="D243" s="60">
        <v>0</v>
      </c>
      <c r="E243" s="60">
        <v>0</v>
      </c>
      <c r="F243" s="60">
        <v>0</v>
      </c>
      <c r="G243" s="60">
        <v>1</v>
      </c>
      <c r="H243" s="60">
        <v>0</v>
      </c>
      <c r="I243" s="60">
        <v>1</v>
      </c>
    </row>
    <row r="244" spans="1:9">
      <c r="A244" s="189" t="s">
        <v>1037</v>
      </c>
      <c r="B244" s="189" t="s">
        <v>349</v>
      </c>
      <c r="C244" s="60">
        <v>0</v>
      </c>
      <c r="D244" s="60">
        <v>1</v>
      </c>
      <c r="E244" s="60">
        <v>1</v>
      </c>
      <c r="F244" s="60">
        <v>0</v>
      </c>
      <c r="G244" s="60">
        <v>0</v>
      </c>
      <c r="H244" s="60">
        <v>1</v>
      </c>
      <c r="I244" s="60">
        <v>3</v>
      </c>
    </row>
    <row r="245" spans="1:9">
      <c r="A245" s="189"/>
      <c r="B245" s="189" t="s">
        <v>319</v>
      </c>
      <c r="C245" s="60">
        <v>0</v>
      </c>
      <c r="D245" s="60">
        <v>1</v>
      </c>
      <c r="E245" s="60">
        <v>1</v>
      </c>
      <c r="F245" s="60">
        <v>0</v>
      </c>
      <c r="G245" s="60">
        <v>0</v>
      </c>
      <c r="H245" s="60">
        <v>1</v>
      </c>
      <c r="I245" s="60">
        <v>3</v>
      </c>
    </row>
    <row r="246" spans="1:9">
      <c r="A246" s="189" t="s">
        <v>1038</v>
      </c>
      <c r="B246" s="189" t="s">
        <v>349</v>
      </c>
      <c r="C246" s="60">
        <v>0</v>
      </c>
      <c r="D246" s="60">
        <v>0</v>
      </c>
      <c r="E246" s="60">
        <v>0</v>
      </c>
      <c r="F246" s="60">
        <v>2</v>
      </c>
      <c r="G246" s="60">
        <v>0</v>
      </c>
      <c r="H246" s="60">
        <v>0</v>
      </c>
      <c r="I246" s="60">
        <v>2</v>
      </c>
    </row>
    <row r="247" spans="1:9">
      <c r="A247" s="189"/>
      <c r="B247" s="189" t="s">
        <v>318</v>
      </c>
      <c r="C247" s="60">
        <v>0</v>
      </c>
      <c r="D247" s="60">
        <v>0</v>
      </c>
      <c r="E247" s="60">
        <v>0</v>
      </c>
      <c r="F247" s="60">
        <v>2</v>
      </c>
      <c r="G247" s="60">
        <v>0</v>
      </c>
      <c r="H247" s="60">
        <v>0</v>
      </c>
      <c r="I247" s="60">
        <v>2</v>
      </c>
    </row>
    <row r="248" spans="1:9">
      <c r="A248" s="189" t="s">
        <v>1039</v>
      </c>
      <c r="B248" s="189" t="s">
        <v>349</v>
      </c>
      <c r="C248" s="60">
        <v>0</v>
      </c>
      <c r="D248" s="60">
        <v>0</v>
      </c>
      <c r="E248" s="60">
        <v>0</v>
      </c>
      <c r="F248" s="60">
        <v>0</v>
      </c>
      <c r="G248" s="60">
        <v>1</v>
      </c>
      <c r="H248" s="60">
        <v>0</v>
      </c>
      <c r="I248" s="60">
        <v>1</v>
      </c>
    </row>
    <row r="249" spans="1:9">
      <c r="A249" s="189"/>
      <c r="B249" s="189" t="s">
        <v>319</v>
      </c>
      <c r="C249" s="60">
        <v>0</v>
      </c>
      <c r="D249" s="60">
        <v>0</v>
      </c>
      <c r="E249" s="60">
        <v>0</v>
      </c>
      <c r="F249" s="60">
        <v>0</v>
      </c>
      <c r="G249" s="60">
        <v>1</v>
      </c>
      <c r="H249" s="60">
        <v>0</v>
      </c>
      <c r="I249" s="60">
        <v>1</v>
      </c>
    </row>
    <row r="250" spans="1:9">
      <c r="A250" s="189" t="s">
        <v>1040</v>
      </c>
      <c r="B250" s="189" t="s">
        <v>349</v>
      </c>
      <c r="C250" s="60">
        <v>0</v>
      </c>
      <c r="D250" s="60">
        <v>0</v>
      </c>
      <c r="E250" s="60">
        <v>0</v>
      </c>
      <c r="F250" s="60">
        <v>0</v>
      </c>
      <c r="G250" s="60">
        <v>0</v>
      </c>
      <c r="H250" s="60">
        <v>1</v>
      </c>
      <c r="I250" s="60">
        <v>1</v>
      </c>
    </row>
    <row r="251" spans="1:9">
      <c r="A251" s="187"/>
      <c r="B251" s="187" t="s">
        <v>318</v>
      </c>
      <c r="C251" s="188">
        <v>0</v>
      </c>
      <c r="D251" s="188">
        <v>0</v>
      </c>
      <c r="E251" s="188">
        <v>0</v>
      </c>
      <c r="F251" s="188">
        <v>0</v>
      </c>
      <c r="G251" s="188">
        <v>0</v>
      </c>
      <c r="H251" s="188">
        <v>1</v>
      </c>
      <c r="I251" s="188">
        <v>1</v>
      </c>
    </row>
    <row r="252" spans="1:9">
      <c r="A252" s="185" t="s">
        <v>1041</v>
      </c>
      <c r="B252" s="185" t="s">
        <v>349</v>
      </c>
      <c r="C252" s="186">
        <v>0</v>
      </c>
      <c r="D252" s="186">
        <v>1</v>
      </c>
      <c r="E252" s="186">
        <v>0</v>
      </c>
      <c r="F252" s="186">
        <v>0</v>
      </c>
      <c r="G252" s="186">
        <v>0</v>
      </c>
      <c r="H252" s="186">
        <v>0</v>
      </c>
      <c r="I252" s="186">
        <v>1</v>
      </c>
    </row>
    <row r="253" spans="1:9">
      <c r="A253" s="187" t="s">
        <v>1042</v>
      </c>
      <c r="B253" s="187" t="s">
        <v>318</v>
      </c>
      <c r="C253" s="188">
        <v>0</v>
      </c>
      <c r="D253" s="188">
        <v>1</v>
      </c>
      <c r="E253" s="188">
        <v>0</v>
      </c>
      <c r="F253" s="188">
        <v>0</v>
      </c>
      <c r="G253" s="188">
        <v>0</v>
      </c>
      <c r="H253" s="188">
        <v>0</v>
      </c>
      <c r="I253" s="188">
        <v>1</v>
      </c>
    </row>
    <row r="254" spans="1:9">
      <c r="A254" s="185" t="s">
        <v>1043</v>
      </c>
      <c r="B254" s="185" t="s">
        <v>349</v>
      </c>
      <c r="C254" s="186">
        <v>1</v>
      </c>
      <c r="D254" s="186">
        <v>0</v>
      </c>
      <c r="E254" s="186">
        <v>0</v>
      </c>
      <c r="F254" s="186">
        <v>0</v>
      </c>
      <c r="G254" s="186">
        <v>0</v>
      </c>
      <c r="H254" s="186">
        <v>0</v>
      </c>
      <c r="I254" s="186">
        <v>1</v>
      </c>
    </row>
    <row r="255" spans="1:9">
      <c r="A255" s="189" t="s">
        <v>1044</v>
      </c>
      <c r="B255" s="189" t="s">
        <v>318</v>
      </c>
      <c r="C255" s="60">
        <v>1</v>
      </c>
      <c r="D255" s="60">
        <v>0</v>
      </c>
      <c r="E255" s="60">
        <v>0</v>
      </c>
      <c r="F255" s="60">
        <v>0</v>
      </c>
      <c r="G255" s="60">
        <v>0</v>
      </c>
      <c r="H255" s="60">
        <v>0</v>
      </c>
      <c r="I255" s="60">
        <v>1</v>
      </c>
    </row>
    <row r="256" spans="1:9">
      <c r="A256" s="189" t="s">
        <v>1045</v>
      </c>
      <c r="B256" s="189" t="s">
        <v>349</v>
      </c>
      <c r="C256" s="60">
        <v>0</v>
      </c>
      <c r="D256" s="60">
        <v>1</v>
      </c>
      <c r="E256" s="60">
        <v>0</v>
      </c>
      <c r="F256" s="60">
        <v>0</v>
      </c>
      <c r="G256" s="60">
        <v>0</v>
      </c>
      <c r="H256" s="60">
        <v>0</v>
      </c>
      <c r="I256" s="60">
        <v>1</v>
      </c>
    </row>
    <row r="257" spans="1:9">
      <c r="A257" s="189"/>
      <c r="B257" s="189" t="s">
        <v>318</v>
      </c>
      <c r="C257" s="60">
        <v>0</v>
      </c>
      <c r="D257" s="60">
        <v>1</v>
      </c>
      <c r="E257" s="60">
        <v>0</v>
      </c>
      <c r="F257" s="60">
        <v>0</v>
      </c>
      <c r="G257" s="60">
        <v>0</v>
      </c>
      <c r="H257" s="60">
        <v>0</v>
      </c>
      <c r="I257" s="60">
        <v>1</v>
      </c>
    </row>
    <row r="258" spans="1:9">
      <c r="A258" s="189" t="s">
        <v>1046</v>
      </c>
      <c r="B258" s="189" t="s">
        <v>349</v>
      </c>
      <c r="C258" s="60">
        <v>0</v>
      </c>
      <c r="D258" s="60">
        <v>0</v>
      </c>
      <c r="E258" s="60">
        <v>0</v>
      </c>
      <c r="F258" s="60">
        <v>0</v>
      </c>
      <c r="G258" s="60">
        <v>0</v>
      </c>
      <c r="H258" s="60">
        <v>1</v>
      </c>
      <c r="I258" s="60">
        <v>1</v>
      </c>
    </row>
    <row r="259" spans="1:9">
      <c r="A259" s="187"/>
      <c r="B259" s="187" t="s">
        <v>319</v>
      </c>
      <c r="C259" s="188">
        <v>0</v>
      </c>
      <c r="D259" s="188">
        <v>0</v>
      </c>
      <c r="E259" s="188">
        <v>0</v>
      </c>
      <c r="F259" s="188">
        <v>0</v>
      </c>
      <c r="G259" s="188">
        <v>0</v>
      </c>
      <c r="H259" s="188">
        <v>1</v>
      </c>
      <c r="I259" s="188">
        <v>1</v>
      </c>
    </row>
    <row r="260" spans="1:9">
      <c r="A260" s="185" t="s">
        <v>1047</v>
      </c>
      <c r="B260" s="185" t="s">
        <v>349</v>
      </c>
      <c r="C260" s="186">
        <v>0</v>
      </c>
      <c r="D260" s="186">
        <v>0</v>
      </c>
      <c r="E260" s="186">
        <v>0</v>
      </c>
      <c r="F260" s="186">
        <v>0</v>
      </c>
      <c r="G260" s="186">
        <v>1</v>
      </c>
      <c r="H260" s="186">
        <v>0</v>
      </c>
      <c r="I260" s="186">
        <v>1</v>
      </c>
    </row>
    <row r="261" spans="1:9">
      <c r="A261" s="187" t="s">
        <v>1048</v>
      </c>
      <c r="B261" s="187" t="s">
        <v>318</v>
      </c>
      <c r="C261" s="188">
        <v>0</v>
      </c>
      <c r="D261" s="188">
        <v>0</v>
      </c>
      <c r="E261" s="188">
        <v>0</v>
      </c>
      <c r="F261" s="188">
        <v>0</v>
      </c>
      <c r="G261" s="188">
        <v>1</v>
      </c>
      <c r="H261" s="188">
        <v>0</v>
      </c>
      <c r="I261" s="188">
        <v>1</v>
      </c>
    </row>
    <row r="262" spans="1:9">
      <c r="A262" s="185" t="s">
        <v>823</v>
      </c>
      <c r="B262" s="185" t="s">
        <v>349</v>
      </c>
      <c r="C262" s="186">
        <v>0</v>
      </c>
      <c r="D262" s="186">
        <v>0</v>
      </c>
      <c r="E262" s="186">
        <v>1</v>
      </c>
      <c r="F262" s="186">
        <v>0</v>
      </c>
      <c r="G262" s="186">
        <v>0</v>
      </c>
      <c r="H262" s="186">
        <v>0</v>
      </c>
      <c r="I262" s="186">
        <v>1</v>
      </c>
    </row>
    <row r="263" spans="1:9">
      <c r="A263" s="189" t="s">
        <v>1049</v>
      </c>
      <c r="B263" s="189" t="s">
        <v>318</v>
      </c>
      <c r="C263" s="60">
        <v>0</v>
      </c>
      <c r="D263" s="60">
        <v>0</v>
      </c>
      <c r="E263" s="60">
        <v>1</v>
      </c>
      <c r="F263" s="60">
        <v>0</v>
      </c>
      <c r="G263" s="60">
        <v>0</v>
      </c>
      <c r="H263" s="60">
        <v>0</v>
      </c>
      <c r="I263" s="60">
        <v>1</v>
      </c>
    </row>
    <row r="264" spans="1:9">
      <c r="A264" s="189" t="s">
        <v>1050</v>
      </c>
      <c r="B264" s="189" t="s">
        <v>349</v>
      </c>
      <c r="C264" s="60">
        <v>0</v>
      </c>
      <c r="D264" s="60">
        <v>1</v>
      </c>
      <c r="E264" s="60">
        <v>0</v>
      </c>
      <c r="F264" s="60">
        <v>0</v>
      </c>
      <c r="G264" s="60">
        <v>0</v>
      </c>
      <c r="H264" s="60">
        <v>0</v>
      </c>
      <c r="I264" s="60">
        <v>1</v>
      </c>
    </row>
    <row r="265" spans="1:9">
      <c r="A265" s="187"/>
      <c r="B265" s="187" t="s">
        <v>318</v>
      </c>
      <c r="C265" s="188">
        <v>0</v>
      </c>
      <c r="D265" s="188">
        <v>1</v>
      </c>
      <c r="E265" s="188">
        <v>0</v>
      </c>
      <c r="F265" s="188">
        <v>0</v>
      </c>
      <c r="G265" s="188">
        <v>0</v>
      </c>
      <c r="H265" s="188">
        <v>0</v>
      </c>
      <c r="I265" s="188">
        <v>1</v>
      </c>
    </row>
    <row r="266" spans="1:9" s="30" customFormat="1">
      <c r="A266" s="236" t="s">
        <v>620</v>
      </c>
      <c r="B266" s="236"/>
      <c r="C266" s="237">
        <v>16</v>
      </c>
      <c r="D266" s="238">
        <v>54</v>
      </c>
      <c r="E266" s="238">
        <v>27</v>
      </c>
      <c r="F266" s="238">
        <v>37</v>
      </c>
      <c r="G266" s="237">
        <v>55</v>
      </c>
      <c r="H266" s="237">
        <v>85</v>
      </c>
      <c r="I266" s="237">
        <v>274</v>
      </c>
    </row>
    <row r="268" spans="1:9">
      <c r="A268" s="276" t="s">
        <v>1068</v>
      </c>
    </row>
  </sheetData>
  <mergeCells count="2">
    <mergeCell ref="A3:A4"/>
    <mergeCell ref="C3:H3"/>
  </mergeCells>
  <hyperlinks>
    <hyperlink ref="A268" location="Contents!A1" display="Return to table of contents"/>
  </hyperlinks>
  <pageMargins left="0.75" right="0.75" top="1" bottom="1" header="0.5" footer="0.5"/>
  <pageSetup paperSize="9" scale="68" orientation="landscape" r:id="rId1"/>
  <headerFooter alignWithMargins="0"/>
  <rowBreaks count="5" manualBreakCount="5">
    <brk id="43" max="8" man="1"/>
    <brk id="88" max="8" man="1"/>
    <brk id="129" max="8" man="1"/>
    <brk id="170" max="8" man="1"/>
    <brk id="219" max="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1"/>
  <sheetViews>
    <sheetView zoomScaleNormal="100" workbookViewId="0"/>
  </sheetViews>
  <sheetFormatPr defaultRowHeight="12.75"/>
  <cols>
    <col min="1" max="1" width="61.42578125" style="59" customWidth="1"/>
    <col min="2" max="2" width="12" style="59" customWidth="1"/>
    <col min="3" max="3" width="3" style="19" bestFit="1" customWidth="1"/>
    <col min="4" max="5" width="3.5703125" style="19" bestFit="1" customWidth="1"/>
    <col min="6" max="8" width="5.5703125" style="19" bestFit="1" customWidth="1"/>
    <col min="9" max="9" width="9.7109375" style="19" bestFit="1" customWidth="1"/>
    <col min="10" max="16384" width="9.140625" style="59"/>
  </cols>
  <sheetData>
    <row r="1" spans="1:11" s="30" customFormat="1">
      <c r="A1" s="30" t="str">
        <f>Contents!A18</f>
        <v>Table 13: Number of child and youth cancer registrations by histology and age, 2011</v>
      </c>
      <c r="B1" s="59"/>
      <c r="C1" s="58"/>
      <c r="D1" s="58"/>
      <c r="E1" s="58"/>
      <c r="F1" s="58"/>
      <c r="G1" s="58"/>
      <c r="H1" s="58"/>
      <c r="I1" s="58"/>
    </row>
    <row r="2" spans="1:11" s="30" customFormat="1">
      <c r="A2" s="59"/>
      <c r="B2" s="59"/>
      <c r="C2" s="134"/>
      <c r="D2" s="134"/>
      <c r="E2" s="134"/>
      <c r="F2" s="134"/>
      <c r="G2" s="134"/>
      <c r="H2" s="134"/>
      <c r="I2" s="134"/>
    </row>
    <row r="3" spans="1:11">
      <c r="A3" s="346" t="s">
        <v>600</v>
      </c>
      <c r="B3" s="182"/>
      <c r="C3" s="347" t="s">
        <v>1051</v>
      </c>
      <c r="D3" s="347"/>
      <c r="E3" s="347"/>
      <c r="F3" s="347"/>
      <c r="G3" s="347"/>
      <c r="H3" s="347"/>
      <c r="I3" s="183"/>
    </row>
    <row r="4" spans="1:11">
      <c r="A4" s="346"/>
      <c r="B4" s="182"/>
      <c r="C4" s="184" t="s">
        <v>915</v>
      </c>
      <c r="D4" s="110" t="s">
        <v>914</v>
      </c>
      <c r="E4" s="110" t="s">
        <v>602</v>
      </c>
      <c r="F4" s="110" t="s">
        <v>603</v>
      </c>
      <c r="G4" s="110" t="s">
        <v>604</v>
      </c>
      <c r="H4" s="110" t="s">
        <v>605</v>
      </c>
      <c r="I4" s="181" t="s">
        <v>349</v>
      </c>
    </row>
    <row r="5" spans="1:11">
      <c r="A5" s="59" t="s">
        <v>390</v>
      </c>
      <c r="B5" s="59" t="s">
        <v>349</v>
      </c>
      <c r="C5" s="19">
        <v>0</v>
      </c>
      <c r="D5" s="19">
        <v>2</v>
      </c>
      <c r="E5" s="19">
        <v>2</v>
      </c>
      <c r="F5" s="19">
        <v>1</v>
      </c>
      <c r="G5" s="19">
        <v>2</v>
      </c>
      <c r="H5" s="19">
        <v>1</v>
      </c>
      <c r="I5" s="19">
        <v>8</v>
      </c>
      <c r="J5" s="19"/>
      <c r="K5" s="19"/>
    </row>
    <row r="6" spans="1:11">
      <c r="B6" s="59" t="s">
        <v>318</v>
      </c>
      <c r="C6" s="19">
        <v>0</v>
      </c>
      <c r="D6" s="19">
        <v>1</v>
      </c>
      <c r="E6" s="19">
        <v>1</v>
      </c>
      <c r="F6" s="19">
        <v>0</v>
      </c>
      <c r="G6" s="19">
        <v>0</v>
      </c>
      <c r="H6" s="19">
        <v>0</v>
      </c>
      <c r="I6" s="19">
        <v>2</v>
      </c>
    </row>
    <row r="7" spans="1:11">
      <c r="B7" s="59" t="s">
        <v>319</v>
      </c>
      <c r="C7" s="19">
        <v>0</v>
      </c>
      <c r="D7" s="19">
        <v>1</v>
      </c>
      <c r="E7" s="19">
        <v>1</v>
      </c>
      <c r="F7" s="19">
        <v>1</v>
      </c>
      <c r="G7" s="19">
        <v>2</v>
      </c>
      <c r="H7" s="19">
        <v>1</v>
      </c>
      <c r="I7" s="19">
        <v>6</v>
      </c>
    </row>
    <row r="8" spans="1:11">
      <c r="A8" s="59" t="s">
        <v>441</v>
      </c>
      <c r="B8" s="59" t="s">
        <v>349</v>
      </c>
      <c r="C8" s="19">
        <v>0</v>
      </c>
      <c r="D8" s="19">
        <v>0</v>
      </c>
      <c r="E8" s="19">
        <v>0</v>
      </c>
      <c r="F8" s="19">
        <v>0</v>
      </c>
      <c r="G8" s="19">
        <v>0</v>
      </c>
      <c r="H8" s="19">
        <v>1</v>
      </c>
      <c r="I8" s="19">
        <v>1</v>
      </c>
    </row>
    <row r="9" spans="1:11">
      <c r="B9" s="59" t="s">
        <v>319</v>
      </c>
      <c r="C9" s="19">
        <v>0</v>
      </c>
      <c r="D9" s="19">
        <v>0</v>
      </c>
      <c r="E9" s="19">
        <v>0</v>
      </c>
      <c r="F9" s="19">
        <v>0</v>
      </c>
      <c r="G9" s="19">
        <v>0</v>
      </c>
      <c r="H9" s="19">
        <v>1</v>
      </c>
      <c r="I9" s="19">
        <v>1</v>
      </c>
    </row>
    <row r="10" spans="1:11">
      <c r="A10" s="59" t="s">
        <v>418</v>
      </c>
      <c r="B10" s="59" t="s">
        <v>349</v>
      </c>
      <c r="C10" s="19">
        <v>0</v>
      </c>
      <c r="D10" s="19">
        <v>0</v>
      </c>
      <c r="E10" s="19">
        <v>0</v>
      </c>
      <c r="F10" s="19">
        <v>0</v>
      </c>
      <c r="G10" s="19">
        <v>0</v>
      </c>
      <c r="H10" s="19">
        <v>4</v>
      </c>
      <c r="I10" s="19">
        <v>4</v>
      </c>
    </row>
    <row r="11" spans="1:11">
      <c r="B11" s="59" t="s">
        <v>319</v>
      </c>
      <c r="C11" s="19">
        <v>0</v>
      </c>
      <c r="D11" s="19">
        <v>0</v>
      </c>
      <c r="E11" s="19">
        <v>0</v>
      </c>
      <c r="F11" s="19">
        <v>0</v>
      </c>
      <c r="G11" s="19">
        <v>0</v>
      </c>
      <c r="H11" s="19">
        <v>4</v>
      </c>
      <c r="I11" s="19">
        <v>4</v>
      </c>
    </row>
    <row r="12" spans="1:11">
      <c r="A12" s="59" t="s">
        <v>417</v>
      </c>
      <c r="B12" s="59" t="s">
        <v>349</v>
      </c>
      <c r="C12" s="19">
        <v>0</v>
      </c>
      <c r="D12" s="19">
        <v>0</v>
      </c>
      <c r="E12" s="19">
        <v>0</v>
      </c>
      <c r="F12" s="19">
        <v>0</v>
      </c>
      <c r="G12" s="19">
        <v>1</v>
      </c>
      <c r="H12" s="19">
        <v>1</v>
      </c>
      <c r="I12" s="19">
        <v>2</v>
      </c>
    </row>
    <row r="13" spans="1:11">
      <c r="B13" s="59" t="s">
        <v>319</v>
      </c>
      <c r="C13" s="19">
        <v>0</v>
      </c>
      <c r="D13" s="19">
        <v>0</v>
      </c>
      <c r="E13" s="19">
        <v>0</v>
      </c>
      <c r="F13" s="19">
        <v>0</v>
      </c>
      <c r="G13" s="19">
        <v>1</v>
      </c>
      <c r="H13" s="19">
        <v>1</v>
      </c>
      <c r="I13" s="19">
        <v>2</v>
      </c>
    </row>
    <row r="14" spans="1:11">
      <c r="A14" s="59" t="s">
        <v>416</v>
      </c>
      <c r="B14" s="59" t="s">
        <v>349</v>
      </c>
      <c r="C14" s="19">
        <v>0</v>
      </c>
      <c r="D14" s="19">
        <v>0</v>
      </c>
      <c r="E14" s="19">
        <v>0</v>
      </c>
      <c r="F14" s="19">
        <v>0</v>
      </c>
      <c r="G14" s="19">
        <v>0</v>
      </c>
      <c r="H14" s="19">
        <v>1</v>
      </c>
      <c r="I14" s="19">
        <v>1</v>
      </c>
    </row>
    <row r="15" spans="1:11">
      <c r="B15" s="59" t="s">
        <v>319</v>
      </c>
      <c r="C15" s="19">
        <v>0</v>
      </c>
      <c r="D15" s="19">
        <v>0</v>
      </c>
      <c r="E15" s="19">
        <v>0</v>
      </c>
      <c r="F15" s="19">
        <v>0</v>
      </c>
      <c r="G15" s="19">
        <v>0</v>
      </c>
      <c r="H15" s="19">
        <v>1</v>
      </c>
      <c r="I15" s="19">
        <v>1</v>
      </c>
    </row>
    <row r="16" spans="1:11">
      <c r="A16" s="59" t="s">
        <v>401</v>
      </c>
      <c r="B16" s="59" t="s">
        <v>349</v>
      </c>
      <c r="C16" s="19">
        <v>0</v>
      </c>
      <c r="D16" s="19">
        <v>0</v>
      </c>
      <c r="E16" s="19">
        <v>0</v>
      </c>
      <c r="F16" s="19">
        <v>0</v>
      </c>
      <c r="G16" s="19">
        <v>0</v>
      </c>
      <c r="H16" s="19">
        <v>1</v>
      </c>
      <c r="I16" s="19">
        <v>1</v>
      </c>
    </row>
    <row r="17" spans="1:9">
      <c r="B17" s="59" t="s">
        <v>318</v>
      </c>
      <c r="C17" s="19">
        <v>0</v>
      </c>
      <c r="D17" s="19">
        <v>0</v>
      </c>
      <c r="E17" s="19">
        <v>0</v>
      </c>
      <c r="F17" s="19">
        <v>0</v>
      </c>
      <c r="G17" s="19">
        <v>0</v>
      </c>
      <c r="H17" s="19">
        <v>1</v>
      </c>
      <c r="I17" s="19">
        <v>1</v>
      </c>
    </row>
    <row r="18" spans="1:9">
      <c r="A18" s="59" t="s">
        <v>415</v>
      </c>
      <c r="B18" s="59" t="s">
        <v>349</v>
      </c>
      <c r="C18" s="19">
        <v>0</v>
      </c>
      <c r="D18" s="19">
        <v>0</v>
      </c>
      <c r="E18" s="19">
        <v>0</v>
      </c>
      <c r="F18" s="19">
        <v>0</v>
      </c>
      <c r="G18" s="19">
        <v>1</v>
      </c>
      <c r="H18" s="19">
        <v>3</v>
      </c>
      <c r="I18" s="19">
        <v>4</v>
      </c>
    </row>
    <row r="19" spans="1:9">
      <c r="B19" s="59" t="s">
        <v>318</v>
      </c>
      <c r="C19" s="19">
        <v>0</v>
      </c>
      <c r="D19" s="19">
        <v>0</v>
      </c>
      <c r="E19" s="19">
        <v>0</v>
      </c>
      <c r="F19" s="19">
        <v>0</v>
      </c>
      <c r="G19" s="19">
        <v>1</v>
      </c>
      <c r="H19" s="19">
        <v>0</v>
      </c>
      <c r="I19" s="19">
        <v>1</v>
      </c>
    </row>
    <row r="20" spans="1:9">
      <c r="B20" s="59" t="s">
        <v>319</v>
      </c>
      <c r="C20" s="19">
        <v>0</v>
      </c>
      <c r="D20" s="19">
        <v>0</v>
      </c>
      <c r="E20" s="19">
        <v>0</v>
      </c>
      <c r="F20" s="19">
        <v>0</v>
      </c>
      <c r="G20" s="19">
        <v>0</v>
      </c>
      <c r="H20" s="19">
        <v>3</v>
      </c>
      <c r="I20" s="19">
        <v>3</v>
      </c>
    </row>
    <row r="21" spans="1:9">
      <c r="A21" s="59" t="s">
        <v>414</v>
      </c>
      <c r="B21" s="59" t="s">
        <v>349</v>
      </c>
      <c r="C21" s="19">
        <v>0</v>
      </c>
      <c r="D21" s="19">
        <v>0</v>
      </c>
      <c r="E21" s="19">
        <v>0</v>
      </c>
      <c r="F21" s="19">
        <v>0</v>
      </c>
      <c r="G21" s="19">
        <v>0</v>
      </c>
      <c r="H21" s="19">
        <v>1</v>
      </c>
      <c r="I21" s="19">
        <v>1</v>
      </c>
    </row>
    <row r="22" spans="1:9">
      <c r="B22" s="59" t="s">
        <v>319</v>
      </c>
      <c r="C22" s="19">
        <v>0</v>
      </c>
      <c r="D22" s="19">
        <v>0</v>
      </c>
      <c r="E22" s="19">
        <v>0</v>
      </c>
      <c r="F22" s="19">
        <v>0</v>
      </c>
      <c r="G22" s="19">
        <v>0</v>
      </c>
      <c r="H22" s="19">
        <v>1</v>
      </c>
      <c r="I22" s="19">
        <v>1</v>
      </c>
    </row>
    <row r="23" spans="1:9">
      <c r="A23" s="59" t="s">
        <v>438</v>
      </c>
      <c r="B23" s="59" t="s">
        <v>349</v>
      </c>
      <c r="C23" s="19">
        <v>0</v>
      </c>
      <c r="D23" s="19">
        <v>0</v>
      </c>
      <c r="E23" s="19">
        <v>0</v>
      </c>
      <c r="F23" s="19">
        <v>1</v>
      </c>
      <c r="G23" s="19">
        <v>0</v>
      </c>
      <c r="H23" s="19">
        <v>0</v>
      </c>
      <c r="I23" s="19">
        <v>1</v>
      </c>
    </row>
    <row r="24" spans="1:9">
      <c r="B24" s="59" t="s">
        <v>319</v>
      </c>
      <c r="C24" s="19">
        <v>0</v>
      </c>
      <c r="D24" s="19">
        <v>0</v>
      </c>
      <c r="E24" s="19">
        <v>0</v>
      </c>
      <c r="F24" s="19">
        <v>1</v>
      </c>
      <c r="G24" s="19">
        <v>0</v>
      </c>
      <c r="H24" s="19">
        <v>0</v>
      </c>
      <c r="I24" s="19">
        <v>1</v>
      </c>
    </row>
    <row r="25" spans="1:9">
      <c r="A25" s="59" t="s">
        <v>381</v>
      </c>
      <c r="B25" s="59" t="s">
        <v>349</v>
      </c>
      <c r="C25" s="19">
        <v>0</v>
      </c>
      <c r="D25" s="19">
        <v>0</v>
      </c>
      <c r="E25" s="19">
        <v>0</v>
      </c>
      <c r="F25" s="19">
        <v>1</v>
      </c>
      <c r="G25" s="19">
        <v>0</v>
      </c>
      <c r="H25" s="19">
        <v>1</v>
      </c>
      <c r="I25" s="19">
        <v>2</v>
      </c>
    </row>
    <row r="26" spans="1:9">
      <c r="B26" s="59" t="s">
        <v>319</v>
      </c>
      <c r="C26" s="19">
        <v>0</v>
      </c>
      <c r="D26" s="19">
        <v>0</v>
      </c>
      <c r="E26" s="19">
        <v>0</v>
      </c>
      <c r="F26" s="19">
        <v>1</v>
      </c>
      <c r="G26" s="19">
        <v>0</v>
      </c>
      <c r="H26" s="19">
        <v>1</v>
      </c>
      <c r="I26" s="19">
        <v>2</v>
      </c>
    </row>
    <row r="27" spans="1:9">
      <c r="A27" s="59" t="s">
        <v>387</v>
      </c>
      <c r="B27" s="59" t="s">
        <v>349</v>
      </c>
      <c r="C27" s="19">
        <v>0</v>
      </c>
      <c r="D27" s="19">
        <v>0</v>
      </c>
      <c r="E27" s="19">
        <v>0</v>
      </c>
      <c r="F27" s="19">
        <v>0</v>
      </c>
      <c r="G27" s="19">
        <v>2</v>
      </c>
      <c r="H27" s="19">
        <v>4</v>
      </c>
      <c r="I27" s="19">
        <v>6</v>
      </c>
    </row>
    <row r="28" spans="1:9">
      <c r="B28" s="59" t="s">
        <v>318</v>
      </c>
      <c r="C28" s="19">
        <v>0</v>
      </c>
      <c r="D28" s="19">
        <v>0</v>
      </c>
      <c r="E28" s="19">
        <v>0</v>
      </c>
      <c r="F28" s="19">
        <v>0</v>
      </c>
      <c r="G28" s="19">
        <v>1</v>
      </c>
      <c r="H28" s="19">
        <v>2</v>
      </c>
      <c r="I28" s="19">
        <v>3</v>
      </c>
    </row>
    <row r="29" spans="1:9">
      <c r="B29" s="59" t="s">
        <v>319</v>
      </c>
      <c r="C29" s="19">
        <v>0</v>
      </c>
      <c r="D29" s="19">
        <v>0</v>
      </c>
      <c r="E29" s="19">
        <v>0</v>
      </c>
      <c r="F29" s="19">
        <v>0</v>
      </c>
      <c r="G29" s="19">
        <v>1</v>
      </c>
      <c r="H29" s="19">
        <v>2</v>
      </c>
      <c r="I29" s="19">
        <v>3</v>
      </c>
    </row>
    <row r="30" spans="1:9">
      <c r="A30" s="59" t="s">
        <v>439</v>
      </c>
      <c r="B30" s="59" t="s">
        <v>349</v>
      </c>
      <c r="C30" s="19">
        <v>0</v>
      </c>
      <c r="D30" s="19">
        <v>0</v>
      </c>
      <c r="E30" s="19">
        <v>0</v>
      </c>
      <c r="F30" s="19">
        <v>0</v>
      </c>
      <c r="G30" s="19">
        <v>0</v>
      </c>
      <c r="H30" s="19">
        <v>1</v>
      </c>
      <c r="I30" s="19">
        <v>1</v>
      </c>
    </row>
    <row r="31" spans="1:9">
      <c r="B31" s="59" t="s">
        <v>318</v>
      </c>
      <c r="C31" s="19">
        <v>0</v>
      </c>
      <c r="D31" s="19">
        <v>0</v>
      </c>
      <c r="E31" s="19">
        <v>0</v>
      </c>
      <c r="F31" s="19">
        <v>0</v>
      </c>
      <c r="G31" s="19">
        <v>0</v>
      </c>
      <c r="H31" s="19">
        <v>1</v>
      </c>
      <c r="I31" s="19">
        <v>1</v>
      </c>
    </row>
    <row r="32" spans="1:9">
      <c r="A32" s="59" t="s">
        <v>386</v>
      </c>
      <c r="B32" s="59" t="s">
        <v>349</v>
      </c>
      <c r="C32" s="19">
        <v>0</v>
      </c>
      <c r="D32" s="19">
        <v>0</v>
      </c>
      <c r="E32" s="19">
        <v>0</v>
      </c>
      <c r="F32" s="19">
        <v>1</v>
      </c>
      <c r="G32" s="19">
        <v>0</v>
      </c>
      <c r="H32" s="19">
        <v>0</v>
      </c>
      <c r="I32" s="19">
        <v>1</v>
      </c>
    </row>
    <row r="33" spans="1:9">
      <c r="B33" s="59" t="s">
        <v>319</v>
      </c>
      <c r="C33" s="19">
        <v>0</v>
      </c>
      <c r="D33" s="19">
        <v>0</v>
      </c>
      <c r="E33" s="19">
        <v>0</v>
      </c>
      <c r="F33" s="19">
        <v>1</v>
      </c>
      <c r="G33" s="19">
        <v>0</v>
      </c>
      <c r="H33" s="19">
        <v>0</v>
      </c>
      <c r="I33" s="19">
        <v>1</v>
      </c>
    </row>
    <row r="34" spans="1:9">
      <c r="A34" s="59" t="s">
        <v>385</v>
      </c>
      <c r="B34" s="59" t="s">
        <v>349</v>
      </c>
      <c r="C34" s="19">
        <v>0</v>
      </c>
      <c r="D34" s="19">
        <v>0</v>
      </c>
      <c r="E34" s="19">
        <v>0</v>
      </c>
      <c r="F34" s="19">
        <v>0</v>
      </c>
      <c r="G34" s="19">
        <v>0</v>
      </c>
      <c r="H34" s="19">
        <v>1</v>
      </c>
      <c r="I34" s="19">
        <v>1</v>
      </c>
    </row>
    <row r="35" spans="1:9">
      <c r="B35" s="59" t="s">
        <v>318</v>
      </c>
      <c r="C35" s="19">
        <v>0</v>
      </c>
      <c r="D35" s="19">
        <v>0</v>
      </c>
      <c r="E35" s="19">
        <v>0</v>
      </c>
      <c r="F35" s="19">
        <v>0</v>
      </c>
      <c r="G35" s="19">
        <v>0</v>
      </c>
      <c r="H35" s="19">
        <v>1</v>
      </c>
      <c r="I35" s="19">
        <v>1</v>
      </c>
    </row>
    <row r="36" spans="1:9">
      <c r="A36" s="59" t="s">
        <v>413</v>
      </c>
      <c r="B36" s="59" t="s">
        <v>349</v>
      </c>
      <c r="C36" s="19">
        <v>0</v>
      </c>
      <c r="D36" s="19">
        <v>0</v>
      </c>
      <c r="E36" s="19">
        <v>0</v>
      </c>
      <c r="F36" s="19">
        <v>0</v>
      </c>
      <c r="G36" s="19">
        <v>0</v>
      </c>
      <c r="H36" s="19">
        <v>1</v>
      </c>
      <c r="I36" s="19">
        <v>1</v>
      </c>
    </row>
    <row r="37" spans="1:9">
      <c r="B37" s="59" t="s">
        <v>319</v>
      </c>
      <c r="C37" s="19">
        <v>0</v>
      </c>
      <c r="D37" s="19">
        <v>0</v>
      </c>
      <c r="E37" s="19">
        <v>0</v>
      </c>
      <c r="F37" s="19">
        <v>0</v>
      </c>
      <c r="G37" s="19">
        <v>0</v>
      </c>
      <c r="H37" s="19">
        <v>1</v>
      </c>
      <c r="I37" s="19">
        <v>1</v>
      </c>
    </row>
    <row r="38" spans="1:9">
      <c r="A38" s="59" t="s">
        <v>436</v>
      </c>
      <c r="B38" s="59" t="s">
        <v>349</v>
      </c>
      <c r="C38" s="19">
        <v>0</v>
      </c>
      <c r="D38" s="19">
        <v>0</v>
      </c>
      <c r="E38" s="19">
        <v>0</v>
      </c>
      <c r="F38" s="19">
        <v>1</v>
      </c>
      <c r="G38" s="19">
        <v>0</v>
      </c>
      <c r="H38" s="19">
        <v>0</v>
      </c>
      <c r="I38" s="19">
        <v>1</v>
      </c>
    </row>
    <row r="39" spans="1:9">
      <c r="B39" s="59" t="s">
        <v>319</v>
      </c>
      <c r="C39" s="19">
        <v>0</v>
      </c>
      <c r="D39" s="19">
        <v>0</v>
      </c>
      <c r="E39" s="19">
        <v>0</v>
      </c>
      <c r="F39" s="19">
        <v>1</v>
      </c>
      <c r="G39" s="19">
        <v>0</v>
      </c>
      <c r="H39" s="19">
        <v>0</v>
      </c>
      <c r="I39" s="19">
        <v>1</v>
      </c>
    </row>
    <row r="40" spans="1:9">
      <c r="A40" s="59" t="s">
        <v>440</v>
      </c>
      <c r="B40" s="59" t="s">
        <v>349</v>
      </c>
      <c r="C40" s="19">
        <v>0</v>
      </c>
      <c r="D40" s="19">
        <v>0</v>
      </c>
      <c r="E40" s="19">
        <v>0</v>
      </c>
      <c r="F40" s="19">
        <v>0</v>
      </c>
      <c r="G40" s="19">
        <v>1</v>
      </c>
      <c r="H40" s="19">
        <v>0</v>
      </c>
      <c r="I40" s="19">
        <v>1</v>
      </c>
    </row>
    <row r="41" spans="1:9">
      <c r="B41" s="59" t="s">
        <v>318</v>
      </c>
      <c r="C41" s="19">
        <v>0</v>
      </c>
      <c r="D41" s="19">
        <v>0</v>
      </c>
      <c r="E41" s="19">
        <v>0</v>
      </c>
      <c r="F41" s="19">
        <v>0</v>
      </c>
      <c r="G41" s="19">
        <v>1</v>
      </c>
      <c r="H41" s="19">
        <v>0</v>
      </c>
      <c r="I41" s="19">
        <v>1</v>
      </c>
    </row>
    <row r="42" spans="1:9">
      <c r="A42" s="59" t="s">
        <v>419</v>
      </c>
      <c r="B42" s="59" t="s">
        <v>349</v>
      </c>
      <c r="C42" s="19">
        <v>0</v>
      </c>
      <c r="D42" s="19">
        <v>0</v>
      </c>
      <c r="E42" s="19">
        <v>0</v>
      </c>
      <c r="F42" s="19">
        <v>0</v>
      </c>
      <c r="G42" s="19">
        <v>0</v>
      </c>
      <c r="H42" s="19">
        <v>1</v>
      </c>
      <c r="I42" s="19">
        <v>1</v>
      </c>
    </row>
    <row r="43" spans="1:9">
      <c r="B43" s="59" t="s">
        <v>319</v>
      </c>
      <c r="C43" s="19">
        <v>0</v>
      </c>
      <c r="D43" s="19">
        <v>0</v>
      </c>
      <c r="E43" s="19">
        <v>0</v>
      </c>
      <c r="F43" s="19">
        <v>0</v>
      </c>
      <c r="G43" s="19">
        <v>0</v>
      </c>
      <c r="H43" s="19">
        <v>1</v>
      </c>
      <c r="I43" s="19">
        <v>1</v>
      </c>
    </row>
    <row r="44" spans="1:9">
      <c r="A44" s="59" t="s">
        <v>442</v>
      </c>
      <c r="B44" s="59" t="s">
        <v>349</v>
      </c>
      <c r="C44" s="19">
        <v>0</v>
      </c>
      <c r="D44" s="19">
        <v>0</v>
      </c>
      <c r="E44" s="19">
        <v>0</v>
      </c>
      <c r="F44" s="19">
        <v>0</v>
      </c>
      <c r="G44" s="19">
        <v>0</v>
      </c>
      <c r="H44" s="19">
        <v>1</v>
      </c>
      <c r="I44" s="19">
        <v>1</v>
      </c>
    </row>
    <row r="45" spans="1:9">
      <c r="B45" s="59" t="s">
        <v>319</v>
      </c>
      <c r="C45" s="19">
        <v>0</v>
      </c>
      <c r="D45" s="19">
        <v>0</v>
      </c>
      <c r="E45" s="19">
        <v>0</v>
      </c>
      <c r="F45" s="19">
        <v>0</v>
      </c>
      <c r="G45" s="19">
        <v>0</v>
      </c>
      <c r="H45" s="19">
        <v>1</v>
      </c>
      <c r="I45" s="19">
        <v>1</v>
      </c>
    </row>
    <row r="46" spans="1:9">
      <c r="A46" s="59" t="s">
        <v>429</v>
      </c>
      <c r="B46" s="59" t="s">
        <v>349</v>
      </c>
      <c r="C46" s="19">
        <v>0</v>
      </c>
      <c r="D46" s="19">
        <v>0</v>
      </c>
      <c r="E46" s="19">
        <v>0</v>
      </c>
      <c r="F46" s="19">
        <v>0</v>
      </c>
      <c r="G46" s="19">
        <v>2</v>
      </c>
      <c r="H46" s="19">
        <v>2</v>
      </c>
      <c r="I46" s="19">
        <v>4</v>
      </c>
    </row>
    <row r="47" spans="1:9">
      <c r="B47" s="59" t="s">
        <v>318</v>
      </c>
      <c r="C47" s="19">
        <v>0</v>
      </c>
      <c r="D47" s="19">
        <v>0</v>
      </c>
      <c r="E47" s="19">
        <v>0</v>
      </c>
      <c r="F47" s="19">
        <v>0</v>
      </c>
      <c r="G47" s="19">
        <v>2</v>
      </c>
      <c r="H47" s="19">
        <v>0</v>
      </c>
      <c r="I47" s="19">
        <v>2</v>
      </c>
    </row>
    <row r="48" spans="1:9">
      <c r="B48" s="59" t="s">
        <v>319</v>
      </c>
      <c r="C48" s="19">
        <v>0</v>
      </c>
      <c r="D48" s="19">
        <v>0</v>
      </c>
      <c r="E48" s="19">
        <v>0</v>
      </c>
      <c r="F48" s="19">
        <v>0</v>
      </c>
      <c r="G48" s="19">
        <v>0</v>
      </c>
      <c r="H48" s="19">
        <v>2</v>
      </c>
      <c r="I48" s="19">
        <v>2</v>
      </c>
    </row>
    <row r="49" spans="1:9">
      <c r="A49" s="59" t="s">
        <v>400</v>
      </c>
      <c r="B49" s="59" t="s">
        <v>349</v>
      </c>
      <c r="C49" s="19">
        <v>0</v>
      </c>
      <c r="D49" s="19">
        <v>0</v>
      </c>
      <c r="E49" s="19">
        <v>0</v>
      </c>
      <c r="F49" s="19">
        <v>0</v>
      </c>
      <c r="G49" s="19">
        <v>0</v>
      </c>
      <c r="H49" s="19">
        <v>4</v>
      </c>
      <c r="I49" s="19">
        <v>4</v>
      </c>
    </row>
    <row r="50" spans="1:9">
      <c r="B50" s="59" t="s">
        <v>318</v>
      </c>
      <c r="C50" s="19">
        <v>0</v>
      </c>
      <c r="D50" s="19">
        <v>0</v>
      </c>
      <c r="E50" s="19">
        <v>0</v>
      </c>
      <c r="F50" s="19">
        <v>0</v>
      </c>
      <c r="G50" s="19">
        <v>0</v>
      </c>
      <c r="H50" s="19">
        <v>1</v>
      </c>
      <c r="I50" s="19">
        <v>1</v>
      </c>
    </row>
    <row r="51" spans="1:9">
      <c r="B51" s="59" t="s">
        <v>319</v>
      </c>
      <c r="C51" s="19">
        <v>0</v>
      </c>
      <c r="D51" s="19">
        <v>0</v>
      </c>
      <c r="E51" s="19">
        <v>0</v>
      </c>
      <c r="F51" s="19">
        <v>0</v>
      </c>
      <c r="G51" s="19">
        <v>0</v>
      </c>
      <c r="H51" s="19">
        <v>3</v>
      </c>
      <c r="I51" s="19">
        <v>3</v>
      </c>
    </row>
    <row r="52" spans="1:9">
      <c r="A52" s="59" t="s">
        <v>428</v>
      </c>
      <c r="B52" s="59" t="s">
        <v>349</v>
      </c>
      <c r="C52" s="19">
        <v>0</v>
      </c>
      <c r="D52" s="19">
        <v>0</v>
      </c>
      <c r="E52" s="19">
        <v>0</v>
      </c>
      <c r="F52" s="19">
        <v>1</v>
      </c>
      <c r="G52" s="19">
        <v>2</v>
      </c>
      <c r="H52" s="19">
        <v>9</v>
      </c>
      <c r="I52" s="19">
        <v>12</v>
      </c>
    </row>
    <row r="53" spans="1:9">
      <c r="B53" s="59" t="s">
        <v>318</v>
      </c>
      <c r="C53" s="19">
        <v>0</v>
      </c>
      <c r="D53" s="19">
        <v>0</v>
      </c>
      <c r="E53" s="19">
        <v>0</v>
      </c>
      <c r="F53" s="19">
        <v>0</v>
      </c>
      <c r="G53" s="19">
        <v>0</v>
      </c>
      <c r="H53" s="19">
        <v>3</v>
      </c>
      <c r="I53" s="19">
        <v>3</v>
      </c>
    </row>
    <row r="54" spans="1:9">
      <c r="B54" s="59" t="s">
        <v>319</v>
      </c>
      <c r="C54" s="19">
        <v>0</v>
      </c>
      <c r="D54" s="19">
        <v>0</v>
      </c>
      <c r="E54" s="19">
        <v>0</v>
      </c>
      <c r="F54" s="19">
        <v>1</v>
      </c>
      <c r="G54" s="19">
        <v>2</v>
      </c>
      <c r="H54" s="19">
        <v>6</v>
      </c>
      <c r="I54" s="19">
        <v>9</v>
      </c>
    </row>
    <row r="55" spans="1:9">
      <c r="A55" s="59" t="s">
        <v>426</v>
      </c>
      <c r="B55" s="59" t="s">
        <v>349</v>
      </c>
      <c r="C55" s="19">
        <v>0</v>
      </c>
      <c r="D55" s="19">
        <v>0</v>
      </c>
      <c r="E55" s="19">
        <v>1</v>
      </c>
      <c r="F55" s="19">
        <v>0</v>
      </c>
      <c r="G55" s="19">
        <v>1</v>
      </c>
      <c r="H55" s="19">
        <v>0</v>
      </c>
      <c r="I55" s="19">
        <v>2</v>
      </c>
    </row>
    <row r="56" spans="1:9">
      <c r="B56" s="59" t="s">
        <v>318</v>
      </c>
      <c r="C56" s="19">
        <v>0</v>
      </c>
      <c r="D56" s="19">
        <v>0</v>
      </c>
      <c r="E56" s="19">
        <v>0</v>
      </c>
      <c r="F56" s="19">
        <v>0</v>
      </c>
      <c r="G56" s="19">
        <v>1</v>
      </c>
      <c r="H56" s="19">
        <v>0</v>
      </c>
      <c r="I56" s="19">
        <v>1</v>
      </c>
    </row>
    <row r="57" spans="1:9">
      <c r="B57" s="59" t="s">
        <v>319</v>
      </c>
      <c r="C57" s="19">
        <v>0</v>
      </c>
      <c r="D57" s="19">
        <v>0</v>
      </c>
      <c r="E57" s="19">
        <v>1</v>
      </c>
      <c r="F57" s="19">
        <v>0</v>
      </c>
      <c r="G57" s="19">
        <v>0</v>
      </c>
      <c r="H57" s="19">
        <v>0</v>
      </c>
      <c r="I57" s="19">
        <v>1</v>
      </c>
    </row>
    <row r="58" spans="1:9">
      <c r="A58" s="59" t="s">
        <v>425</v>
      </c>
      <c r="B58" s="59" t="s">
        <v>349</v>
      </c>
      <c r="C58" s="19">
        <v>1</v>
      </c>
      <c r="D58" s="19">
        <v>0</v>
      </c>
      <c r="E58" s="19">
        <v>0</v>
      </c>
      <c r="F58" s="19">
        <v>0</v>
      </c>
      <c r="G58" s="19">
        <v>0</v>
      </c>
      <c r="H58" s="19">
        <v>0</v>
      </c>
      <c r="I58" s="19">
        <v>1</v>
      </c>
    </row>
    <row r="59" spans="1:9">
      <c r="B59" s="59" t="s">
        <v>318</v>
      </c>
      <c r="C59" s="19">
        <v>1</v>
      </c>
      <c r="D59" s="19">
        <v>0</v>
      </c>
      <c r="E59" s="19">
        <v>0</v>
      </c>
      <c r="F59" s="19">
        <v>0</v>
      </c>
      <c r="G59" s="19">
        <v>0</v>
      </c>
      <c r="H59" s="19">
        <v>0</v>
      </c>
      <c r="I59" s="19">
        <v>1</v>
      </c>
    </row>
    <row r="60" spans="1:9">
      <c r="A60" s="59" t="s">
        <v>424</v>
      </c>
      <c r="B60" s="59" t="s">
        <v>349</v>
      </c>
      <c r="C60" s="19">
        <v>0</v>
      </c>
      <c r="D60" s="19">
        <v>0</v>
      </c>
      <c r="E60" s="19">
        <v>1</v>
      </c>
      <c r="F60" s="19">
        <v>0</v>
      </c>
      <c r="G60" s="19">
        <v>0</v>
      </c>
      <c r="H60" s="19">
        <v>0</v>
      </c>
      <c r="I60" s="19">
        <v>1</v>
      </c>
    </row>
    <row r="61" spans="1:9">
      <c r="B61" s="59" t="s">
        <v>318</v>
      </c>
      <c r="C61" s="19">
        <v>0</v>
      </c>
      <c r="D61" s="19">
        <v>0</v>
      </c>
      <c r="E61" s="19">
        <v>1</v>
      </c>
      <c r="F61" s="19">
        <v>0</v>
      </c>
      <c r="G61" s="19">
        <v>0</v>
      </c>
      <c r="H61" s="19">
        <v>0</v>
      </c>
      <c r="I61" s="19">
        <v>1</v>
      </c>
    </row>
    <row r="62" spans="1:9">
      <c r="A62" s="59" t="s">
        <v>423</v>
      </c>
      <c r="B62" s="59" t="s">
        <v>349</v>
      </c>
      <c r="C62" s="19">
        <v>0</v>
      </c>
      <c r="D62" s="19">
        <v>0</v>
      </c>
      <c r="E62" s="19">
        <v>0</v>
      </c>
      <c r="F62" s="19">
        <v>0</v>
      </c>
      <c r="G62" s="19">
        <v>0</v>
      </c>
      <c r="H62" s="19">
        <v>1</v>
      </c>
      <c r="I62" s="19">
        <v>1</v>
      </c>
    </row>
    <row r="63" spans="1:9">
      <c r="B63" s="59" t="s">
        <v>319</v>
      </c>
      <c r="C63" s="19">
        <v>0</v>
      </c>
      <c r="D63" s="19">
        <v>0</v>
      </c>
      <c r="E63" s="19">
        <v>0</v>
      </c>
      <c r="F63" s="19">
        <v>0</v>
      </c>
      <c r="G63" s="19">
        <v>0</v>
      </c>
      <c r="H63" s="19">
        <v>1</v>
      </c>
      <c r="I63" s="19">
        <v>1</v>
      </c>
    </row>
    <row r="64" spans="1:9">
      <c r="A64" s="59" t="s">
        <v>427</v>
      </c>
      <c r="B64" s="59" t="s">
        <v>349</v>
      </c>
      <c r="C64" s="19">
        <v>0</v>
      </c>
      <c r="D64" s="19">
        <v>0</v>
      </c>
      <c r="E64" s="19">
        <v>0</v>
      </c>
      <c r="F64" s="19">
        <v>1</v>
      </c>
      <c r="G64" s="19">
        <v>0</v>
      </c>
      <c r="H64" s="19">
        <v>0</v>
      </c>
      <c r="I64" s="19">
        <v>1</v>
      </c>
    </row>
    <row r="65" spans="1:9">
      <c r="B65" s="59" t="s">
        <v>319</v>
      </c>
      <c r="C65" s="19">
        <v>0</v>
      </c>
      <c r="D65" s="19">
        <v>0</v>
      </c>
      <c r="E65" s="19">
        <v>0</v>
      </c>
      <c r="F65" s="19">
        <v>1</v>
      </c>
      <c r="G65" s="19">
        <v>0</v>
      </c>
      <c r="H65" s="19">
        <v>0</v>
      </c>
      <c r="I65" s="19">
        <v>1</v>
      </c>
    </row>
    <row r="66" spans="1:9">
      <c r="A66" s="59" t="s">
        <v>422</v>
      </c>
      <c r="B66" s="59" t="s">
        <v>349</v>
      </c>
      <c r="C66" s="19">
        <v>0</v>
      </c>
      <c r="D66" s="19">
        <v>0</v>
      </c>
      <c r="E66" s="19">
        <v>0</v>
      </c>
      <c r="F66" s="19">
        <v>0</v>
      </c>
      <c r="G66" s="19">
        <v>1</v>
      </c>
      <c r="H66" s="19">
        <v>0</v>
      </c>
      <c r="I66" s="19">
        <v>1</v>
      </c>
    </row>
    <row r="67" spans="1:9">
      <c r="B67" s="59" t="s">
        <v>319</v>
      </c>
      <c r="C67" s="19">
        <v>0</v>
      </c>
      <c r="D67" s="19">
        <v>0</v>
      </c>
      <c r="E67" s="19">
        <v>0</v>
      </c>
      <c r="F67" s="19">
        <v>0</v>
      </c>
      <c r="G67" s="19">
        <v>1</v>
      </c>
      <c r="H67" s="19">
        <v>0</v>
      </c>
      <c r="I67" s="19">
        <v>1</v>
      </c>
    </row>
    <row r="68" spans="1:9">
      <c r="A68" s="59" t="s">
        <v>403</v>
      </c>
      <c r="B68" s="59" t="s">
        <v>349</v>
      </c>
      <c r="C68" s="19">
        <v>1</v>
      </c>
      <c r="D68" s="19">
        <v>0</v>
      </c>
      <c r="E68" s="19">
        <v>0</v>
      </c>
      <c r="F68" s="19">
        <v>1</v>
      </c>
      <c r="G68" s="19">
        <v>1</v>
      </c>
      <c r="H68" s="19">
        <v>0</v>
      </c>
      <c r="I68" s="19">
        <v>3</v>
      </c>
    </row>
    <row r="69" spans="1:9">
      <c r="B69" s="59" t="s">
        <v>318</v>
      </c>
      <c r="C69" s="19">
        <v>1</v>
      </c>
      <c r="D69" s="19">
        <v>0</v>
      </c>
      <c r="E69" s="19">
        <v>0</v>
      </c>
      <c r="F69" s="19">
        <v>1</v>
      </c>
      <c r="G69" s="19">
        <v>1</v>
      </c>
      <c r="H69" s="19">
        <v>0</v>
      </c>
      <c r="I69" s="19">
        <v>3</v>
      </c>
    </row>
    <row r="70" spans="1:9">
      <c r="A70" s="59" t="s">
        <v>399</v>
      </c>
      <c r="B70" s="59" t="s">
        <v>349</v>
      </c>
      <c r="C70" s="19">
        <v>0</v>
      </c>
      <c r="D70" s="19">
        <v>0</v>
      </c>
      <c r="E70" s="19">
        <v>1</v>
      </c>
      <c r="F70" s="19">
        <v>0</v>
      </c>
      <c r="G70" s="19">
        <v>0</v>
      </c>
      <c r="H70" s="19">
        <v>0</v>
      </c>
      <c r="I70" s="19">
        <v>1</v>
      </c>
    </row>
    <row r="71" spans="1:9">
      <c r="B71" s="59" t="s">
        <v>319</v>
      </c>
      <c r="C71" s="19">
        <v>0</v>
      </c>
      <c r="D71" s="19">
        <v>0</v>
      </c>
      <c r="E71" s="19">
        <v>1</v>
      </c>
      <c r="F71" s="19">
        <v>0</v>
      </c>
      <c r="G71" s="19">
        <v>0</v>
      </c>
      <c r="H71" s="19">
        <v>0</v>
      </c>
      <c r="I71" s="19">
        <v>1</v>
      </c>
    </row>
    <row r="72" spans="1:9">
      <c r="A72" s="59" t="s">
        <v>421</v>
      </c>
      <c r="B72" s="59" t="s">
        <v>349</v>
      </c>
      <c r="C72" s="19">
        <v>0</v>
      </c>
      <c r="D72" s="19">
        <v>0</v>
      </c>
      <c r="E72" s="19">
        <v>0</v>
      </c>
      <c r="F72" s="19">
        <v>1</v>
      </c>
      <c r="G72" s="19">
        <v>2</v>
      </c>
      <c r="H72" s="19">
        <v>0</v>
      </c>
      <c r="I72" s="19">
        <v>3</v>
      </c>
    </row>
    <row r="73" spans="1:9">
      <c r="B73" s="59" t="s">
        <v>318</v>
      </c>
      <c r="C73" s="19">
        <v>0</v>
      </c>
      <c r="D73" s="19">
        <v>0</v>
      </c>
      <c r="E73" s="19">
        <v>0</v>
      </c>
      <c r="F73" s="19">
        <v>0</v>
      </c>
      <c r="G73" s="19">
        <v>1</v>
      </c>
      <c r="H73" s="19">
        <v>0</v>
      </c>
      <c r="I73" s="19">
        <v>1</v>
      </c>
    </row>
    <row r="74" spans="1:9">
      <c r="B74" s="59" t="s">
        <v>319</v>
      </c>
      <c r="C74" s="19">
        <v>0</v>
      </c>
      <c r="D74" s="19">
        <v>0</v>
      </c>
      <c r="E74" s="19">
        <v>0</v>
      </c>
      <c r="F74" s="19">
        <v>1</v>
      </c>
      <c r="G74" s="19">
        <v>1</v>
      </c>
      <c r="H74" s="19">
        <v>0</v>
      </c>
      <c r="I74" s="19">
        <v>2</v>
      </c>
    </row>
    <row r="75" spans="1:9">
      <c r="A75" s="59" t="s">
        <v>402</v>
      </c>
      <c r="B75" s="59" t="s">
        <v>349</v>
      </c>
      <c r="C75" s="19">
        <v>1</v>
      </c>
      <c r="D75" s="19">
        <v>5</v>
      </c>
      <c r="E75" s="19">
        <v>0</v>
      </c>
      <c r="F75" s="19">
        <v>0</v>
      </c>
      <c r="G75" s="19">
        <v>0</v>
      </c>
      <c r="H75" s="19">
        <v>0</v>
      </c>
      <c r="I75" s="19">
        <v>6</v>
      </c>
    </row>
    <row r="76" spans="1:9">
      <c r="B76" s="59" t="s">
        <v>318</v>
      </c>
      <c r="C76" s="19">
        <v>1</v>
      </c>
      <c r="D76" s="19">
        <v>1</v>
      </c>
      <c r="E76" s="19">
        <v>0</v>
      </c>
      <c r="F76" s="19">
        <v>0</v>
      </c>
      <c r="G76" s="19">
        <v>0</v>
      </c>
      <c r="H76" s="19">
        <v>0</v>
      </c>
      <c r="I76" s="19">
        <v>2</v>
      </c>
    </row>
    <row r="77" spans="1:9">
      <c r="B77" s="59" t="s">
        <v>319</v>
      </c>
      <c r="C77" s="19">
        <v>0</v>
      </c>
      <c r="D77" s="19">
        <v>4</v>
      </c>
      <c r="E77" s="19">
        <v>0</v>
      </c>
      <c r="F77" s="19">
        <v>0</v>
      </c>
      <c r="G77" s="19">
        <v>0</v>
      </c>
      <c r="H77" s="19">
        <v>0</v>
      </c>
      <c r="I77" s="19">
        <v>4</v>
      </c>
    </row>
    <row r="78" spans="1:9">
      <c r="A78" s="59" t="s">
        <v>437</v>
      </c>
      <c r="B78" s="59" t="s">
        <v>349</v>
      </c>
      <c r="C78" s="19">
        <v>1</v>
      </c>
      <c r="D78" s="19">
        <v>1</v>
      </c>
      <c r="E78" s="19">
        <v>0</v>
      </c>
      <c r="F78" s="19">
        <v>0</v>
      </c>
      <c r="G78" s="19">
        <v>0</v>
      </c>
      <c r="H78" s="19">
        <v>0</v>
      </c>
      <c r="I78" s="19">
        <v>2</v>
      </c>
    </row>
    <row r="79" spans="1:9">
      <c r="B79" s="59" t="s">
        <v>318</v>
      </c>
      <c r="C79" s="19">
        <v>1</v>
      </c>
      <c r="D79" s="19">
        <v>1</v>
      </c>
      <c r="E79" s="19">
        <v>0</v>
      </c>
      <c r="F79" s="19">
        <v>0</v>
      </c>
      <c r="G79" s="19">
        <v>0</v>
      </c>
      <c r="H79" s="19">
        <v>0</v>
      </c>
      <c r="I79" s="19">
        <v>2</v>
      </c>
    </row>
    <row r="80" spans="1:9">
      <c r="A80" s="59" t="s">
        <v>435</v>
      </c>
      <c r="B80" s="59" t="s">
        <v>349</v>
      </c>
      <c r="C80" s="19">
        <v>0</v>
      </c>
      <c r="D80" s="19">
        <v>0</v>
      </c>
      <c r="E80" s="19">
        <v>0</v>
      </c>
      <c r="F80" s="19">
        <v>0</v>
      </c>
      <c r="G80" s="19">
        <v>1</v>
      </c>
      <c r="H80" s="19">
        <v>0</v>
      </c>
      <c r="I80" s="19">
        <v>1</v>
      </c>
    </row>
    <row r="81" spans="1:9">
      <c r="B81" s="59" t="s">
        <v>319</v>
      </c>
      <c r="C81" s="19">
        <v>0</v>
      </c>
      <c r="D81" s="19">
        <v>0</v>
      </c>
      <c r="E81" s="19">
        <v>0</v>
      </c>
      <c r="F81" s="19">
        <v>0</v>
      </c>
      <c r="G81" s="19">
        <v>1</v>
      </c>
      <c r="H81" s="19">
        <v>0</v>
      </c>
      <c r="I81" s="19">
        <v>1</v>
      </c>
    </row>
    <row r="82" spans="1:9">
      <c r="A82" s="59" t="s">
        <v>412</v>
      </c>
      <c r="B82" s="59" t="s">
        <v>349</v>
      </c>
      <c r="C82" s="19">
        <v>0</v>
      </c>
      <c r="D82" s="19">
        <v>0</v>
      </c>
      <c r="E82" s="19">
        <v>0</v>
      </c>
      <c r="F82" s="19">
        <v>1</v>
      </c>
      <c r="G82" s="19">
        <v>0</v>
      </c>
      <c r="H82" s="19">
        <v>0</v>
      </c>
      <c r="I82" s="19">
        <v>1</v>
      </c>
    </row>
    <row r="83" spans="1:9">
      <c r="B83" s="59" t="s">
        <v>319</v>
      </c>
      <c r="C83" s="19">
        <v>0</v>
      </c>
      <c r="D83" s="19">
        <v>0</v>
      </c>
      <c r="E83" s="19">
        <v>0</v>
      </c>
      <c r="F83" s="19">
        <v>1</v>
      </c>
      <c r="G83" s="19">
        <v>0</v>
      </c>
      <c r="H83" s="19">
        <v>0</v>
      </c>
      <c r="I83" s="19">
        <v>1</v>
      </c>
    </row>
    <row r="84" spans="1:9">
      <c r="A84" s="59" t="s">
        <v>410</v>
      </c>
      <c r="B84" s="59" t="s">
        <v>349</v>
      </c>
      <c r="C84" s="19">
        <v>0</v>
      </c>
      <c r="D84" s="19">
        <v>0</v>
      </c>
      <c r="E84" s="19">
        <v>0</v>
      </c>
      <c r="F84" s="19">
        <v>0</v>
      </c>
      <c r="G84" s="19">
        <v>0</v>
      </c>
      <c r="H84" s="19">
        <v>4</v>
      </c>
      <c r="I84" s="19">
        <v>4</v>
      </c>
    </row>
    <row r="85" spans="1:9">
      <c r="B85" s="59" t="s">
        <v>318</v>
      </c>
      <c r="C85" s="19">
        <v>0</v>
      </c>
      <c r="D85" s="19">
        <v>0</v>
      </c>
      <c r="E85" s="19">
        <v>0</v>
      </c>
      <c r="F85" s="19">
        <v>0</v>
      </c>
      <c r="G85" s="19">
        <v>0</v>
      </c>
      <c r="H85" s="19">
        <v>4</v>
      </c>
      <c r="I85" s="19">
        <v>4</v>
      </c>
    </row>
    <row r="86" spans="1:9">
      <c r="A86" s="59" t="s">
        <v>409</v>
      </c>
      <c r="B86" s="59" t="s">
        <v>349</v>
      </c>
      <c r="C86" s="19">
        <v>0</v>
      </c>
      <c r="D86" s="19">
        <v>0</v>
      </c>
      <c r="E86" s="19">
        <v>0</v>
      </c>
      <c r="F86" s="19">
        <v>0</v>
      </c>
      <c r="G86" s="19">
        <v>1</v>
      </c>
      <c r="H86" s="19">
        <v>0</v>
      </c>
      <c r="I86" s="19">
        <v>1</v>
      </c>
    </row>
    <row r="87" spans="1:9">
      <c r="B87" s="59" t="s">
        <v>318</v>
      </c>
      <c r="C87" s="19">
        <v>0</v>
      </c>
      <c r="D87" s="19">
        <v>0</v>
      </c>
      <c r="E87" s="19">
        <v>0</v>
      </c>
      <c r="F87" s="19">
        <v>0</v>
      </c>
      <c r="G87" s="19">
        <v>1</v>
      </c>
      <c r="H87" s="19">
        <v>0</v>
      </c>
      <c r="I87" s="19">
        <v>1</v>
      </c>
    </row>
    <row r="88" spans="1:9">
      <c r="A88" s="59" t="s">
        <v>408</v>
      </c>
      <c r="B88" s="59" t="s">
        <v>349</v>
      </c>
      <c r="C88" s="19">
        <v>0</v>
      </c>
      <c r="D88" s="19">
        <v>0</v>
      </c>
      <c r="E88" s="19">
        <v>0</v>
      </c>
      <c r="F88" s="19">
        <v>0</v>
      </c>
      <c r="G88" s="19">
        <v>1</v>
      </c>
      <c r="H88" s="19">
        <v>0</v>
      </c>
      <c r="I88" s="19">
        <v>1</v>
      </c>
    </row>
    <row r="89" spans="1:9">
      <c r="B89" s="59" t="s">
        <v>318</v>
      </c>
      <c r="C89" s="19">
        <v>0</v>
      </c>
      <c r="D89" s="19">
        <v>0</v>
      </c>
      <c r="E89" s="19">
        <v>0</v>
      </c>
      <c r="F89" s="19">
        <v>0</v>
      </c>
      <c r="G89" s="19">
        <v>1</v>
      </c>
      <c r="H89" s="19">
        <v>0</v>
      </c>
      <c r="I89" s="19">
        <v>1</v>
      </c>
    </row>
    <row r="90" spans="1:9">
      <c r="A90" s="59" t="s">
        <v>407</v>
      </c>
      <c r="B90" s="59" t="s">
        <v>349</v>
      </c>
      <c r="C90" s="19">
        <v>0</v>
      </c>
      <c r="D90" s="19">
        <v>0</v>
      </c>
      <c r="E90" s="19">
        <v>0</v>
      </c>
      <c r="F90" s="19">
        <v>0</v>
      </c>
      <c r="G90" s="19">
        <v>0</v>
      </c>
      <c r="H90" s="19">
        <v>3</v>
      </c>
      <c r="I90" s="19">
        <v>3</v>
      </c>
    </row>
    <row r="91" spans="1:9">
      <c r="B91" s="59" t="s">
        <v>318</v>
      </c>
      <c r="C91" s="19">
        <v>0</v>
      </c>
      <c r="D91" s="19">
        <v>0</v>
      </c>
      <c r="E91" s="19">
        <v>0</v>
      </c>
      <c r="F91" s="19">
        <v>0</v>
      </c>
      <c r="G91" s="19">
        <v>0</v>
      </c>
      <c r="H91" s="19">
        <v>3</v>
      </c>
      <c r="I91" s="19">
        <v>3</v>
      </c>
    </row>
    <row r="92" spans="1:9">
      <c r="A92" s="59" t="s">
        <v>411</v>
      </c>
      <c r="B92" s="59" t="s">
        <v>349</v>
      </c>
      <c r="C92" s="19">
        <v>1</v>
      </c>
      <c r="D92" s="19">
        <v>0</v>
      </c>
      <c r="E92" s="19">
        <v>0</v>
      </c>
      <c r="F92" s="19">
        <v>0</v>
      </c>
      <c r="G92" s="19">
        <v>2</v>
      </c>
      <c r="H92" s="19">
        <v>0</v>
      </c>
      <c r="I92" s="19">
        <v>3</v>
      </c>
    </row>
    <row r="93" spans="1:9">
      <c r="B93" s="59" t="s">
        <v>318</v>
      </c>
      <c r="C93" s="19">
        <v>1</v>
      </c>
      <c r="D93" s="19">
        <v>0</v>
      </c>
      <c r="E93" s="19">
        <v>0</v>
      </c>
      <c r="F93" s="19">
        <v>0</v>
      </c>
      <c r="G93" s="19">
        <v>0</v>
      </c>
      <c r="H93" s="19">
        <v>0</v>
      </c>
      <c r="I93" s="19">
        <v>1</v>
      </c>
    </row>
    <row r="94" spans="1:9">
      <c r="B94" s="59" t="s">
        <v>319</v>
      </c>
      <c r="C94" s="19">
        <v>0</v>
      </c>
      <c r="D94" s="19">
        <v>0</v>
      </c>
      <c r="E94" s="19">
        <v>0</v>
      </c>
      <c r="F94" s="19">
        <v>0</v>
      </c>
      <c r="G94" s="19">
        <v>2</v>
      </c>
      <c r="H94" s="19">
        <v>0</v>
      </c>
      <c r="I94" s="19">
        <v>2</v>
      </c>
    </row>
    <row r="95" spans="1:9">
      <c r="A95" s="59" t="s">
        <v>406</v>
      </c>
      <c r="B95" s="59" t="s">
        <v>349</v>
      </c>
      <c r="C95" s="19">
        <v>0</v>
      </c>
      <c r="D95" s="19">
        <v>0</v>
      </c>
      <c r="E95" s="19">
        <v>0</v>
      </c>
      <c r="F95" s="19">
        <v>0</v>
      </c>
      <c r="G95" s="19">
        <v>2</v>
      </c>
      <c r="H95" s="19">
        <v>7</v>
      </c>
      <c r="I95" s="19">
        <v>9</v>
      </c>
    </row>
    <row r="96" spans="1:9">
      <c r="B96" s="59" t="s">
        <v>318</v>
      </c>
      <c r="C96" s="19">
        <v>0</v>
      </c>
      <c r="D96" s="19">
        <v>0</v>
      </c>
      <c r="E96" s="19">
        <v>0</v>
      </c>
      <c r="F96" s="19">
        <v>0</v>
      </c>
      <c r="G96" s="19">
        <v>2</v>
      </c>
      <c r="H96" s="19">
        <v>7</v>
      </c>
      <c r="I96" s="19">
        <v>9</v>
      </c>
    </row>
    <row r="97" spans="1:9">
      <c r="A97" s="59" t="s">
        <v>405</v>
      </c>
      <c r="B97" s="59" t="s">
        <v>349</v>
      </c>
      <c r="C97" s="19">
        <v>0</v>
      </c>
      <c r="D97" s="19">
        <v>0</v>
      </c>
      <c r="E97" s="19">
        <v>0</v>
      </c>
      <c r="F97" s="19">
        <v>0</v>
      </c>
      <c r="G97" s="19">
        <v>1</v>
      </c>
      <c r="H97" s="19">
        <v>0</v>
      </c>
      <c r="I97" s="19">
        <v>1</v>
      </c>
    </row>
    <row r="98" spans="1:9">
      <c r="B98" s="59" t="s">
        <v>318</v>
      </c>
      <c r="C98" s="19">
        <v>0</v>
      </c>
      <c r="D98" s="19">
        <v>0</v>
      </c>
      <c r="E98" s="19">
        <v>0</v>
      </c>
      <c r="F98" s="19">
        <v>0</v>
      </c>
      <c r="G98" s="19">
        <v>1</v>
      </c>
      <c r="H98" s="19">
        <v>0</v>
      </c>
      <c r="I98" s="19">
        <v>1</v>
      </c>
    </row>
    <row r="99" spans="1:9">
      <c r="A99" s="59" t="s">
        <v>404</v>
      </c>
      <c r="B99" s="59" t="s">
        <v>349</v>
      </c>
      <c r="C99" s="19">
        <v>0</v>
      </c>
      <c r="D99" s="19">
        <v>0</v>
      </c>
      <c r="E99" s="19">
        <v>0</v>
      </c>
      <c r="F99" s="19">
        <v>0</v>
      </c>
      <c r="G99" s="19">
        <v>1</v>
      </c>
      <c r="H99" s="19">
        <v>0</v>
      </c>
      <c r="I99" s="19">
        <v>1</v>
      </c>
    </row>
    <row r="100" spans="1:9">
      <c r="B100" s="59" t="s">
        <v>318</v>
      </c>
      <c r="C100" s="19">
        <v>0</v>
      </c>
      <c r="D100" s="19">
        <v>0</v>
      </c>
      <c r="E100" s="19">
        <v>0</v>
      </c>
      <c r="F100" s="19">
        <v>0</v>
      </c>
      <c r="G100" s="19">
        <v>1</v>
      </c>
      <c r="H100" s="19">
        <v>0</v>
      </c>
      <c r="I100" s="19">
        <v>1</v>
      </c>
    </row>
    <row r="101" spans="1:9">
      <c r="A101" s="59" t="s">
        <v>434</v>
      </c>
      <c r="B101" s="59" t="s">
        <v>349</v>
      </c>
      <c r="C101" s="19">
        <v>0</v>
      </c>
      <c r="D101" s="19">
        <v>0</v>
      </c>
      <c r="E101" s="19">
        <v>0</v>
      </c>
      <c r="F101" s="19">
        <v>1</v>
      </c>
      <c r="G101" s="19">
        <v>1</v>
      </c>
      <c r="H101" s="19">
        <v>1</v>
      </c>
      <c r="I101" s="19">
        <v>3</v>
      </c>
    </row>
    <row r="102" spans="1:9">
      <c r="B102" s="59" t="s">
        <v>318</v>
      </c>
      <c r="C102" s="19">
        <v>0</v>
      </c>
      <c r="D102" s="19">
        <v>0</v>
      </c>
      <c r="E102" s="19">
        <v>0</v>
      </c>
      <c r="F102" s="19">
        <v>1</v>
      </c>
      <c r="G102" s="19">
        <v>1</v>
      </c>
      <c r="H102" s="19">
        <v>1</v>
      </c>
      <c r="I102" s="19">
        <v>3</v>
      </c>
    </row>
    <row r="103" spans="1:9">
      <c r="A103" s="59" t="s">
        <v>433</v>
      </c>
      <c r="B103" s="59" t="s">
        <v>349</v>
      </c>
      <c r="C103" s="19">
        <v>0</v>
      </c>
      <c r="D103" s="19">
        <v>0</v>
      </c>
      <c r="E103" s="19">
        <v>0</v>
      </c>
      <c r="F103" s="19">
        <v>0</v>
      </c>
      <c r="G103" s="19">
        <v>1</v>
      </c>
      <c r="H103" s="19">
        <v>0</v>
      </c>
      <c r="I103" s="19">
        <v>1</v>
      </c>
    </row>
    <row r="104" spans="1:9">
      <c r="B104" s="59" t="s">
        <v>319</v>
      </c>
      <c r="C104" s="19">
        <v>0</v>
      </c>
      <c r="D104" s="19">
        <v>0</v>
      </c>
      <c r="E104" s="19">
        <v>0</v>
      </c>
      <c r="F104" s="19">
        <v>0</v>
      </c>
      <c r="G104" s="19">
        <v>1</v>
      </c>
      <c r="H104" s="19">
        <v>0</v>
      </c>
      <c r="I104" s="19">
        <v>1</v>
      </c>
    </row>
    <row r="105" spans="1:9">
      <c r="A105" s="59" t="s">
        <v>432</v>
      </c>
      <c r="B105" s="59" t="s">
        <v>349</v>
      </c>
      <c r="C105" s="19">
        <v>0</v>
      </c>
      <c r="D105" s="19">
        <v>0</v>
      </c>
      <c r="E105" s="19">
        <v>0</v>
      </c>
      <c r="F105" s="19">
        <v>0</v>
      </c>
      <c r="G105" s="19">
        <v>0</v>
      </c>
      <c r="H105" s="19">
        <v>1</v>
      </c>
      <c r="I105" s="19">
        <v>1</v>
      </c>
    </row>
    <row r="106" spans="1:9">
      <c r="B106" s="59" t="s">
        <v>318</v>
      </c>
      <c r="C106" s="19">
        <v>0</v>
      </c>
      <c r="D106" s="19">
        <v>0</v>
      </c>
      <c r="E106" s="19">
        <v>0</v>
      </c>
      <c r="F106" s="19">
        <v>0</v>
      </c>
      <c r="G106" s="19">
        <v>0</v>
      </c>
      <c r="H106" s="19">
        <v>1</v>
      </c>
      <c r="I106" s="19">
        <v>1</v>
      </c>
    </row>
    <row r="107" spans="1:9">
      <c r="A107" s="59" t="s">
        <v>431</v>
      </c>
      <c r="B107" s="59" t="s">
        <v>349</v>
      </c>
      <c r="C107" s="19">
        <v>0</v>
      </c>
      <c r="D107" s="19">
        <v>1</v>
      </c>
      <c r="E107" s="19">
        <v>1</v>
      </c>
      <c r="F107" s="19">
        <v>2</v>
      </c>
      <c r="G107" s="19">
        <v>2</v>
      </c>
      <c r="H107" s="19">
        <v>1</v>
      </c>
      <c r="I107" s="19">
        <v>7</v>
      </c>
    </row>
    <row r="108" spans="1:9">
      <c r="B108" s="59" t="s">
        <v>318</v>
      </c>
      <c r="C108" s="19">
        <v>0</v>
      </c>
      <c r="D108" s="19">
        <v>1</v>
      </c>
      <c r="E108" s="19">
        <v>0</v>
      </c>
      <c r="F108" s="19">
        <v>0</v>
      </c>
      <c r="G108" s="19">
        <v>1</v>
      </c>
      <c r="H108" s="19">
        <v>1</v>
      </c>
      <c r="I108" s="19">
        <v>3</v>
      </c>
    </row>
    <row r="109" spans="1:9">
      <c r="B109" s="59" t="s">
        <v>319</v>
      </c>
      <c r="C109" s="19">
        <v>0</v>
      </c>
      <c r="D109" s="19">
        <v>0</v>
      </c>
      <c r="E109" s="19">
        <v>1</v>
      </c>
      <c r="F109" s="19">
        <v>2</v>
      </c>
      <c r="G109" s="19">
        <v>1</v>
      </c>
      <c r="H109" s="19">
        <v>0</v>
      </c>
      <c r="I109" s="19">
        <v>4</v>
      </c>
    </row>
    <row r="110" spans="1:9">
      <c r="A110" s="59" t="s">
        <v>383</v>
      </c>
      <c r="B110" s="59" t="s">
        <v>349</v>
      </c>
      <c r="C110" s="19">
        <v>0</v>
      </c>
      <c r="D110" s="19">
        <v>0</v>
      </c>
      <c r="E110" s="19">
        <v>1</v>
      </c>
      <c r="F110" s="19">
        <v>0</v>
      </c>
      <c r="G110" s="19">
        <v>0</v>
      </c>
      <c r="H110" s="19">
        <v>0</v>
      </c>
      <c r="I110" s="19">
        <v>1</v>
      </c>
    </row>
    <row r="111" spans="1:9">
      <c r="B111" s="59" t="s">
        <v>319</v>
      </c>
      <c r="C111" s="19">
        <v>0</v>
      </c>
      <c r="D111" s="19">
        <v>0</v>
      </c>
      <c r="E111" s="19">
        <v>1</v>
      </c>
      <c r="F111" s="19">
        <v>0</v>
      </c>
      <c r="G111" s="19">
        <v>0</v>
      </c>
      <c r="H111" s="19">
        <v>0</v>
      </c>
      <c r="I111" s="19">
        <v>1</v>
      </c>
    </row>
    <row r="112" spans="1:9">
      <c r="A112" s="59" t="s">
        <v>430</v>
      </c>
      <c r="B112" s="59" t="s">
        <v>349</v>
      </c>
      <c r="C112" s="19">
        <v>0</v>
      </c>
      <c r="D112" s="19">
        <v>0</v>
      </c>
      <c r="E112" s="19">
        <v>1</v>
      </c>
      <c r="F112" s="19">
        <v>0</v>
      </c>
      <c r="G112" s="19">
        <v>0</v>
      </c>
      <c r="H112" s="19">
        <v>0</v>
      </c>
      <c r="I112" s="19">
        <v>1</v>
      </c>
    </row>
    <row r="113" spans="1:9">
      <c r="B113" s="59" t="s">
        <v>318</v>
      </c>
      <c r="C113" s="19">
        <v>0</v>
      </c>
      <c r="D113" s="19">
        <v>0</v>
      </c>
      <c r="E113" s="19">
        <v>1</v>
      </c>
      <c r="F113" s="19">
        <v>0</v>
      </c>
      <c r="G113" s="19">
        <v>0</v>
      </c>
      <c r="H113" s="19">
        <v>0</v>
      </c>
      <c r="I113" s="19">
        <v>1</v>
      </c>
    </row>
    <row r="114" spans="1:9">
      <c r="A114" s="59" t="s">
        <v>389</v>
      </c>
      <c r="B114" s="59" t="s">
        <v>349</v>
      </c>
      <c r="C114" s="19">
        <v>0</v>
      </c>
      <c r="D114" s="19">
        <v>4</v>
      </c>
      <c r="E114" s="19">
        <v>1</v>
      </c>
      <c r="F114" s="19">
        <v>0</v>
      </c>
      <c r="G114" s="19">
        <v>0</v>
      </c>
      <c r="H114" s="19">
        <v>0</v>
      </c>
      <c r="I114" s="19">
        <v>5</v>
      </c>
    </row>
    <row r="115" spans="1:9">
      <c r="B115" s="59" t="s">
        <v>318</v>
      </c>
      <c r="C115" s="19">
        <v>0</v>
      </c>
      <c r="D115" s="19">
        <v>1</v>
      </c>
      <c r="E115" s="19">
        <v>0</v>
      </c>
      <c r="F115" s="19">
        <v>0</v>
      </c>
      <c r="G115" s="19">
        <v>0</v>
      </c>
      <c r="H115" s="19">
        <v>0</v>
      </c>
      <c r="I115" s="19">
        <v>1</v>
      </c>
    </row>
    <row r="116" spans="1:9">
      <c r="B116" s="59" t="s">
        <v>319</v>
      </c>
      <c r="C116" s="19">
        <v>0</v>
      </c>
      <c r="D116" s="19">
        <v>3</v>
      </c>
      <c r="E116" s="19">
        <v>1</v>
      </c>
      <c r="F116" s="19">
        <v>0</v>
      </c>
      <c r="G116" s="19">
        <v>0</v>
      </c>
      <c r="H116" s="19">
        <v>0</v>
      </c>
      <c r="I116" s="19">
        <v>4</v>
      </c>
    </row>
    <row r="117" spans="1:9">
      <c r="A117" s="59" t="s">
        <v>397</v>
      </c>
      <c r="B117" s="59" t="s">
        <v>349</v>
      </c>
      <c r="C117" s="19">
        <v>0</v>
      </c>
      <c r="D117" s="19">
        <v>0</v>
      </c>
      <c r="E117" s="19">
        <v>0</v>
      </c>
      <c r="F117" s="19">
        <v>0</v>
      </c>
      <c r="G117" s="19">
        <v>0</v>
      </c>
      <c r="H117" s="19">
        <v>1</v>
      </c>
      <c r="I117" s="19">
        <v>1</v>
      </c>
    </row>
    <row r="118" spans="1:9">
      <c r="B118" s="59" t="s">
        <v>318</v>
      </c>
      <c r="C118" s="19">
        <v>0</v>
      </c>
      <c r="D118" s="19">
        <v>0</v>
      </c>
      <c r="E118" s="19">
        <v>0</v>
      </c>
      <c r="F118" s="19">
        <v>0</v>
      </c>
      <c r="G118" s="19">
        <v>0</v>
      </c>
      <c r="H118" s="19">
        <v>1</v>
      </c>
      <c r="I118" s="19">
        <v>1</v>
      </c>
    </row>
    <row r="119" spans="1:9">
      <c r="A119" s="59" t="s">
        <v>396</v>
      </c>
      <c r="B119" s="59" t="s">
        <v>349</v>
      </c>
      <c r="C119" s="19">
        <v>0</v>
      </c>
      <c r="D119" s="19">
        <v>0</v>
      </c>
      <c r="E119" s="19">
        <v>0</v>
      </c>
      <c r="F119" s="19">
        <v>1</v>
      </c>
      <c r="G119" s="19">
        <v>0</v>
      </c>
      <c r="H119" s="19">
        <v>1</v>
      </c>
      <c r="I119" s="19">
        <v>2</v>
      </c>
    </row>
    <row r="120" spans="1:9">
      <c r="B120" s="59" t="s">
        <v>318</v>
      </c>
      <c r="C120" s="19">
        <v>0</v>
      </c>
      <c r="D120" s="19">
        <v>0</v>
      </c>
      <c r="E120" s="19">
        <v>0</v>
      </c>
      <c r="F120" s="19">
        <v>1</v>
      </c>
      <c r="G120" s="19">
        <v>0</v>
      </c>
      <c r="H120" s="19">
        <v>1</v>
      </c>
      <c r="I120" s="19">
        <v>2</v>
      </c>
    </row>
    <row r="121" spans="1:9">
      <c r="A121" s="59" t="s">
        <v>388</v>
      </c>
      <c r="B121" s="59" t="s">
        <v>349</v>
      </c>
      <c r="C121" s="19">
        <v>0</v>
      </c>
      <c r="D121" s="19">
        <v>2</v>
      </c>
      <c r="E121" s="19">
        <v>1</v>
      </c>
      <c r="F121" s="19">
        <v>0</v>
      </c>
      <c r="G121" s="19">
        <v>1</v>
      </c>
      <c r="H121" s="19">
        <v>0</v>
      </c>
      <c r="I121" s="19">
        <v>4</v>
      </c>
    </row>
    <row r="122" spans="1:9">
      <c r="B122" s="59" t="s">
        <v>318</v>
      </c>
      <c r="C122" s="19">
        <v>0</v>
      </c>
      <c r="D122" s="19">
        <v>2</v>
      </c>
      <c r="E122" s="19">
        <v>0</v>
      </c>
      <c r="F122" s="19">
        <v>0</v>
      </c>
      <c r="G122" s="19">
        <v>1</v>
      </c>
      <c r="H122" s="19">
        <v>0</v>
      </c>
      <c r="I122" s="19">
        <v>3</v>
      </c>
    </row>
    <row r="123" spans="1:9">
      <c r="B123" s="59" t="s">
        <v>319</v>
      </c>
      <c r="C123" s="19">
        <v>0</v>
      </c>
      <c r="D123" s="19">
        <v>0</v>
      </c>
      <c r="E123" s="19">
        <v>1</v>
      </c>
      <c r="F123" s="19">
        <v>0</v>
      </c>
      <c r="G123" s="19">
        <v>0</v>
      </c>
      <c r="H123" s="19">
        <v>0</v>
      </c>
      <c r="I123" s="19">
        <v>1</v>
      </c>
    </row>
    <row r="124" spans="1:9">
      <c r="A124" s="59" t="s">
        <v>395</v>
      </c>
      <c r="B124" s="59" t="s">
        <v>349</v>
      </c>
      <c r="C124" s="19">
        <v>0</v>
      </c>
      <c r="D124" s="19">
        <v>0</v>
      </c>
      <c r="E124" s="19">
        <v>0</v>
      </c>
      <c r="F124" s="19">
        <v>1</v>
      </c>
      <c r="G124" s="19">
        <v>1</v>
      </c>
      <c r="H124" s="19">
        <v>1</v>
      </c>
      <c r="I124" s="19">
        <v>3</v>
      </c>
    </row>
    <row r="125" spans="1:9">
      <c r="B125" s="59" t="s">
        <v>318</v>
      </c>
      <c r="C125" s="19">
        <v>0</v>
      </c>
      <c r="D125" s="19">
        <v>0</v>
      </c>
      <c r="E125" s="19">
        <v>0</v>
      </c>
      <c r="F125" s="19">
        <v>1</v>
      </c>
      <c r="G125" s="19">
        <v>0</v>
      </c>
      <c r="H125" s="19">
        <v>0</v>
      </c>
      <c r="I125" s="19">
        <v>1</v>
      </c>
    </row>
    <row r="126" spans="1:9">
      <c r="B126" s="59" t="s">
        <v>319</v>
      </c>
      <c r="C126" s="19">
        <v>0</v>
      </c>
      <c r="D126" s="19">
        <v>0</v>
      </c>
      <c r="E126" s="19">
        <v>0</v>
      </c>
      <c r="F126" s="19">
        <v>0</v>
      </c>
      <c r="G126" s="19">
        <v>1</v>
      </c>
      <c r="H126" s="19">
        <v>1</v>
      </c>
      <c r="I126" s="19">
        <v>2</v>
      </c>
    </row>
    <row r="127" spans="1:9">
      <c r="A127" s="59" t="s">
        <v>394</v>
      </c>
      <c r="B127" s="59" t="s">
        <v>349</v>
      </c>
      <c r="C127" s="19">
        <v>0</v>
      </c>
      <c r="D127" s="19">
        <v>0</v>
      </c>
      <c r="E127" s="19">
        <v>0</v>
      </c>
      <c r="F127" s="19">
        <v>0</v>
      </c>
      <c r="G127" s="19">
        <v>1</v>
      </c>
      <c r="H127" s="19">
        <v>1</v>
      </c>
      <c r="I127" s="19">
        <v>2</v>
      </c>
    </row>
    <row r="128" spans="1:9">
      <c r="B128" s="59" t="s">
        <v>318</v>
      </c>
      <c r="C128" s="19">
        <v>0</v>
      </c>
      <c r="D128" s="19">
        <v>0</v>
      </c>
      <c r="E128" s="19">
        <v>0</v>
      </c>
      <c r="F128" s="19">
        <v>0</v>
      </c>
      <c r="G128" s="19">
        <v>0</v>
      </c>
      <c r="H128" s="19">
        <v>1</v>
      </c>
      <c r="I128" s="19">
        <v>1</v>
      </c>
    </row>
    <row r="129" spans="1:9">
      <c r="B129" s="59" t="s">
        <v>319</v>
      </c>
      <c r="C129" s="19">
        <v>0</v>
      </c>
      <c r="D129" s="19">
        <v>0</v>
      </c>
      <c r="E129" s="19">
        <v>0</v>
      </c>
      <c r="F129" s="19">
        <v>0</v>
      </c>
      <c r="G129" s="19">
        <v>1</v>
      </c>
      <c r="H129" s="19">
        <v>0</v>
      </c>
      <c r="I129" s="19">
        <v>1</v>
      </c>
    </row>
    <row r="130" spans="1:9">
      <c r="A130" s="59" t="s">
        <v>393</v>
      </c>
      <c r="B130" s="59" t="s">
        <v>349</v>
      </c>
      <c r="C130" s="19">
        <v>0</v>
      </c>
      <c r="D130" s="19">
        <v>0</v>
      </c>
      <c r="E130" s="19">
        <v>0</v>
      </c>
      <c r="F130" s="19">
        <v>0</v>
      </c>
      <c r="G130" s="19">
        <v>0</v>
      </c>
      <c r="H130" s="19">
        <v>1</v>
      </c>
      <c r="I130" s="19">
        <v>1</v>
      </c>
    </row>
    <row r="131" spans="1:9">
      <c r="B131" s="59" t="s">
        <v>318</v>
      </c>
      <c r="C131" s="19">
        <v>0</v>
      </c>
      <c r="D131" s="19">
        <v>0</v>
      </c>
      <c r="E131" s="19">
        <v>0</v>
      </c>
      <c r="F131" s="19">
        <v>0</v>
      </c>
      <c r="G131" s="19">
        <v>0</v>
      </c>
      <c r="H131" s="19">
        <v>1</v>
      </c>
      <c r="I131" s="19">
        <v>1</v>
      </c>
    </row>
    <row r="132" spans="1:9">
      <c r="A132" s="59" t="s">
        <v>382</v>
      </c>
      <c r="B132" s="59" t="s">
        <v>349</v>
      </c>
      <c r="C132" s="19">
        <v>0</v>
      </c>
      <c r="D132" s="19">
        <v>0</v>
      </c>
      <c r="E132" s="19">
        <v>0</v>
      </c>
      <c r="F132" s="19">
        <v>1</v>
      </c>
      <c r="G132" s="19">
        <v>0</v>
      </c>
      <c r="H132" s="19">
        <v>2</v>
      </c>
      <c r="I132" s="19">
        <v>3</v>
      </c>
    </row>
    <row r="133" spans="1:9">
      <c r="B133" s="59" t="s">
        <v>318</v>
      </c>
      <c r="C133" s="19">
        <v>0</v>
      </c>
      <c r="D133" s="19">
        <v>0</v>
      </c>
      <c r="E133" s="19">
        <v>0</v>
      </c>
      <c r="F133" s="19">
        <v>0</v>
      </c>
      <c r="G133" s="19">
        <v>0</v>
      </c>
      <c r="H133" s="19">
        <v>1</v>
      </c>
      <c r="I133" s="19">
        <v>1</v>
      </c>
    </row>
    <row r="134" spans="1:9">
      <c r="B134" s="59" t="s">
        <v>319</v>
      </c>
      <c r="C134" s="19">
        <v>0</v>
      </c>
      <c r="D134" s="19">
        <v>0</v>
      </c>
      <c r="E134" s="19">
        <v>0</v>
      </c>
      <c r="F134" s="19">
        <v>1</v>
      </c>
      <c r="G134" s="19">
        <v>0</v>
      </c>
      <c r="H134" s="19">
        <v>1</v>
      </c>
      <c r="I134" s="19">
        <v>2</v>
      </c>
    </row>
    <row r="135" spans="1:9">
      <c r="A135" s="59" t="s">
        <v>392</v>
      </c>
      <c r="B135" s="59" t="s">
        <v>349</v>
      </c>
      <c r="C135" s="19">
        <v>0</v>
      </c>
      <c r="D135" s="19">
        <v>0</v>
      </c>
      <c r="E135" s="19">
        <v>0</v>
      </c>
      <c r="F135" s="19">
        <v>0</v>
      </c>
      <c r="G135" s="19">
        <v>0</v>
      </c>
      <c r="H135" s="19">
        <v>2</v>
      </c>
      <c r="I135" s="19">
        <v>2</v>
      </c>
    </row>
    <row r="136" spans="1:9">
      <c r="B136" s="59" t="s">
        <v>318</v>
      </c>
      <c r="C136" s="19">
        <v>0</v>
      </c>
      <c r="D136" s="19">
        <v>0</v>
      </c>
      <c r="E136" s="19">
        <v>0</v>
      </c>
      <c r="F136" s="19">
        <v>0</v>
      </c>
      <c r="G136" s="19">
        <v>0</v>
      </c>
      <c r="H136" s="19">
        <v>2</v>
      </c>
      <c r="I136" s="19">
        <v>2</v>
      </c>
    </row>
    <row r="137" spans="1:9">
      <c r="A137" s="59" t="s">
        <v>391</v>
      </c>
      <c r="B137" s="59" t="s">
        <v>349</v>
      </c>
      <c r="C137" s="19">
        <v>1</v>
      </c>
      <c r="D137" s="19">
        <v>1</v>
      </c>
      <c r="E137" s="19">
        <v>3</v>
      </c>
      <c r="F137" s="19">
        <v>1</v>
      </c>
      <c r="G137" s="19">
        <v>0</v>
      </c>
      <c r="H137" s="19">
        <v>0</v>
      </c>
      <c r="I137" s="19">
        <v>6</v>
      </c>
    </row>
    <row r="138" spans="1:9">
      <c r="B138" s="59" t="s">
        <v>318</v>
      </c>
      <c r="C138" s="19">
        <v>1</v>
      </c>
      <c r="D138" s="19">
        <v>0</v>
      </c>
      <c r="E138" s="19">
        <v>2</v>
      </c>
      <c r="F138" s="19">
        <v>0</v>
      </c>
      <c r="G138" s="19">
        <v>0</v>
      </c>
      <c r="H138" s="19">
        <v>0</v>
      </c>
      <c r="I138" s="19">
        <v>3</v>
      </c>
    </row>
    <row r="139" spans="1:9">
      <c r="B139" s="59" t="s">
        <v>319</v>
      </c>
      <c r="C139" s="19">
        <v>0</v>
      </c>
      <c r="D139" s="19">
        <v>1</v>
      </c>
      <c r="E139" s="19">
        <v>1</v>
      </c>
      <c r="F139" s="19">
        <v>1</v>
      </c>
      <c r="G139" s="19">
        <v>0</v>
      </c>
      <c r="H139" s="19">
        <v>0</v>
      </c>
      <c r="I139" s="19">
        <v>3</v>
      </c>
    </row>
    <row r="140" spans="1:9">
      <c r="A140" s="59" t="s">
        <v>420</v>
      </c>
      <c r="B140" s="59" t="s">
        <v>349</v>
      </c>
      <c r="C140" s="19">
        <v>0</v>
      </c>
      <c r="D140" s="19">
        <v>4</v>
      </c>
      <c r="E140" s="19">
        <v>0</v>
      </c>
      <c r="F140" s="19">
        <v>0</v>
      </c>
      <c r="G140" s="19">
        <v>0</v>
      </c>
      <c r="H140" s="19">
        <v>0</v>
      </c>
      <c r="I140" s="19">
        <v>4</v>
      </c>
    </row>
    <row r="141" spans="1:9">
      <c r="B141" s="59" t="s">
        <v>318</v>
      </c>
      <c r="C141" s="19">
        <v>0</v>
      </c>
      <c r="D141" s="19">
        <v>1</v>
      </c>
      <c r="E141" s="19">
        <v>0</v>
      </c>
      <c r="F141" s="19">
        <v>0</v>
      </c>
      <c r="G141" s="19">
        <v>0</v>
      </c>
      <c r="H141" s="19">
        <v>0</v>
      </c>
      <c r="I141" s="19">
        <v>1</v>
      </c>
    </row>
    <row r="142" spans="1:9">
      <c r="B142" s="59" t="s">
        <v>319</v>
      </c>
      <c r="C142" s="19">
        <v>0</v>
      </c>
      <c r="D142" s="19">
        <v>3</v>
      </c>
      <c r="E142" s="19">
        <v>0</v>
      </c>
      <c r="F142" s="19">
        <v>0</v>
      </c>
      <c r="G142" s="19">
        <v>0</v>
      </c>
      <c r="H142" s="19">
        <v>0</v>
      </c>
      <c r="I142" s="19">
        <v>3</v>
      </c>
    </row>
    <row r="143" spans="1:9">
      <c r="A143" s="59" t="s">
        <v>384</v>
      </c>
      <c r="B143" s="59" t="s">
        <v>349</v>
      </c>
      <c r="C143" s="19">
        <v>5</v>
      </c>
      <c r="D143" s="19">
        <v>5</v>
      </c>
      <c r="E143" s="19">
        <v>0</v>
      </c>
      <c r="F143" s="19">
        <v>0</v>
      </c>
      <c r="G143" s="19">
        <v>0</v>
      </c>
      <c r="H143" s="19">
        <v>0</v>
      </c>
      <c r="I143" s="19">
        <v>10</v>
      </c>
    </row>
    <row r="144" spans="1:9">
      <c r="B144" s="59" t="s">
        <v>318</v>
      </c>
      <c r="C144" s="19">
        <v>4</v>
      </c>
      <c r="D144" s="19">
        <v>4</v>
      </c>
      <c r="E144" s="19">
        <v>0</v>
      </c>
      <c r="F144" s="19">
        <v>0</v>
      </c>
      <c r="G144" s="19">
        <v>0</v>
      </c>
      <c r="H144" s="19">
        <v>0</v>
      </c>
      <c r="I144" s="19">
        <v>8</v>
      </c>
    </row>
    <row r="145" spans="1:9">
      <c r="B145" s="59" t="s">
        <v>319</v>
      </c>
      <c r="C145" s="19">
        <v>1</v>
      </c>
      <c r="D145" s="19">
        <v>1</v>
      </c>
      <c r="E145" s="19">
        <v>0</v>
      </c>
      <c r="F145" s="19">
        <v>0</v>
      </c>
      <c r="G145" s="19">
        <v>0</v>
      </c>
      <c r="H145" s="19">
        <v>0</v>
      </c>
      <c r="I145" s="19">
        <v>2</v>
      </c>
    </row>
    <row r="146" spans="1:9">
      <c r="A146" s="59" t="s">
        <v>398</v>
      </c>
      <c r="B146" s="59" t="s">
        <v>349</v>
      </c>
      <c r="C146" s="19">
        <v>3</v>
      </c>
      <c r="D146" s="19">
        <v>5</v>
      </c>
      <c r="E146" s="19">
        <v>1</v>
      </c>
      <c r="F146" s="19">
        <v>0</v>
      </c>
      <c r="G146" s="19">
        <v>0</v>
      </c>
      <c r="H146" s="19">
        <v>0</v>
      </c>
      <c r="I146" s="19">
        <v>9</v>
      </c>
    </row>
    <row r="147" spans="1:9">
      <c r="B147" s="59" t="s">
        <v>318</v>
      </c>
      <c r="C147" s="19">
        <v>1</v>
      </c>
      <c r="D147" s="19">
        <v>3</v>
      </c>
      <c r="E147" s="19">
        <v>1</v>
      </c>
      <c r="F147" s="19">
        <v>0</v>
      </c>
      <c r="G147" s="19">
        <v>0</v>
      </c>
      <c r="H147" s="19">
        <v>0</v>
      </c>
      <c r="I147" s="19">
        <v>5</v>
      </c>
    </row>
    <row r="148" spans="1:9">
      <c r="B148" s="59" t="s">
        <v>319</v>
      </c>
      <c r="C148" s="19">
        <v>2</v>
      </c>
      <c r="D148" s="19">
        <v>2</v>
      </c>
      <c r="E148" s="19">
        <v>0</v>
      </c>
      <c r="F148" s="19">
        <v>0</v>
      </c>
      <c r="G148" s="19">
        <v>0</v>
      </c>
      <c r="H148" s="19">
        <v>0</v>
      </c>
      <c r="I148" s="19">
        <v>4</v>
      </c>
    </row>
    <row r="149" spans="1:9">
      <c r="A149" s="59" t="s">
        <v>370</v>
      </c>
      <c r="B149" s="59" t="s">
        <v>349</v>
      </c>
      <c r="C149" s="19">
        <v>0</v>
      </c>
      <c r="D149" s="19">
        <v>0</v>
      </c>
      <c r="E149" s="19">
        <v>0</v>
      </c>
      <c r="F149" s="19">
        <v>0</v>
      </c>
      <c r="G149" s="19">
        <v>0</v>
      </c>
      <c r="H149" s="19">
        <v>1</v>
      </c>
      <c r="I149" s="19">
        <v>1</v>
      </c>
    </row>
    <row r="150" spans="1:9">
      <c r="B150" s="59" t="s">
        <v>318</v>
      </c>
      <c r="C150" s="19">
        <v>0</v>
      </c>
      <c r="D150" s="19">
        <v>0</v>
      </c>
      <c r="E150" s="19">
        <v>0</v>
      </c>
      <c r="F150" s="19">
        <v>0</v>
      </c>
      <c r="G150" s="19">
        <v>0</v>
      </c>
      <c r="H150" s="19">
        <v>1</v>
      </c>
      <c r="I150" s="19">
        <v>1</v>
      </c>
    </row>
    <row r="151" spans="1:9">
      <c r="A151" s="59" t="s">
        <v>380</v>
      </c>
      <c r="B151" s="59" t="s">
        <v>349</v>
      </c>
      <c r="C151" s="19">
        <v>0</v>
      </c>
      <c r="D151" s="19">
        <v>0</v>
      </c>
      <c r="E151" s="19">
        <v>0</v>
      </c>
      <c r="F151" s="19">
        <v>0</v>
      </c>
      <c r="G151" s="19">
        <v>0</v>
      </c>
      <c r="H151" s="19">
        <v>2</v>
      </c>
      <c r="I151" s="19">
        <v>2</v>
      </c>
    </row>
    <row r="152" spans="1:9">
      <c r="B152" s="59" t="s">
        <v>318</v>
      </c>
      <c r="C152" s="19">
        <v>0</v>
      </c>
      <c r="D152" s="19">
        <v>0</v>
      </c>
      <c r="E152" s="19">
        <v>0</v>
      </c>
      <c r="F152" s="19">
        <v>0</v>
      </c>
      <c r="G152" s="19">
        <v>0</v>
      </c>
      <c r="H152" s="19">
        <v>2</v>
      </c>
      <c r="I152" s="19">
        <v>2</v>
      </c>
    </row>
    <row r="153" spans="1:9">
      <c r="A153" s="59" t="s">
        <v>379</v>
      </c>
      <c r="B153" s="59" t="s">
        <v>349</v>
      </c>
      <c r="C153" s="19">
        <v>0</v>
      </c>
      <c r="D153" s="19">
        <v>0</v>
      </c>
      <c r="E153" s="19">
        <v>0</v>
      </c>
      <c r="F153" s="19">
        <v>1</v>
      </c>
      <c r="G153" s="19">
        <v>0</v>
      </c>
      <c r="H153" s="19">
        <v>0</v>
      </c>
      <c r="I153" s="19">
        <v>1</v>
      </c>
    </row>
    <row r="154" spans="1:9">
      <c r="B154" s="59" t="s">
        <v>318</v>
      </c>
      <c r="C154" s="19">
        <v>0</v>
      </c>
      <c r="D154" s="19">
        <v>0</v>
      </c>
      <c r="E154" s="19">
        <v>0</v>
      </c>
      <c r="F154" s="19">
        <v>1</v>
      </c>
      <c r="G154" s="19">
        <v>0</v>
      </c>
      <c r="H154" s="19">
        <v>0</v>
      </c>
      <c r="I154" s="19">
        <v>1</v>
      </c>
    </row>
    <row r="155" spans="1:9">
      <c r="A155" s="59" t="s">
        <v>378</v>
      </c>
      <c r="B155" s="59" t="s">
        <v>349</v>
      </c>
      <c r="C155" s="19">
        <v>0</v>
      </c>
      <c r="D155" s="19">
        <v>0</v>
      </c>
      <c r="E155" s="19">
        <v>0</v>
      </c>
      <c r="F155" s="19">
        <v>1</v>
      </c>
      <c r="G155" s="19">
        <v>1</v>
      </c>
      <c r="H155" s="19">
        <v>0</v>
      </c>
      <c r="I155" s="19">
        <v>2</v>
      </c>
    </row>
    <row r="156" spans="1:9">
      <c r="B156" s="59" t="s">
        <v>318</v>
      </c>
      <c r="C156" s="19">
        <v>0</v>
      </c>
      <c r="D156" s="19">
        <v>0</v>
      </c>
      <c r="E156" s="19">
        <v>0</v>
      </c>
      <c r="F156" s="19">
        <v>1</v>
      </c>
      <c r="G156" s="19">
        <v>1</v>
      </c>
      <c r="H156" s="19">
        <v>0</v>
      </c>
      <c r="I156" s="19">
        <v>2</v>
      </c>
    </row>
    <row r="157" spans="1:9">
      <c r="A157" s="59" t="s">
        <v>377</v>
      </c>
      <c r="B157" s="59" t="s">
        <v>349</v>
      </c>
      <c r="C157" s="19">
        <v>0</v>
      </c>
      <c r="D157" s="19">
        <v>0</v>
      </c>
      <c r="E157" s="19">
        <v>0</v>
      </c>
      <c r="F157" s="19">
        <v>1</v>
      </c>
      <c r="G157" s="19">
        <v>2</v>
      </c>
      <c r="H157" s="19">
        <v>0</v>
      </c>
      <c r="I157" s="19">
        <v>3</v>
      </c>
    </row>
    <row r="158" spans="1:9">
      <c r="B158" s="59" t="s">
        <v>318</v>
      </c>
      <c r="C158" s="19">
        <v>0</v>
      </c>
      <c r="D158" s="19">
        <v>0</v>
      </c>
      <c r="E158" s="19">
        <v>0</v>
      </c>
      <c r="F158" s="19">
        <v>1</v>
      </c>
      <c r="G158" s="19">
        <v>1</v>
      </c>
      <c r="H158" s="19">
        <v>0</v>
      </c>
      <c r="I158" s="19">
        <v>2</v>
      </c>
    </row>
    <row r="159" spans="1:9">
      <c r="B159" s="59" t="s">
        <v>319</v>
      </c>
      <c r="C159" s="19">
        <v>0</v>
      </c>
      <c r="D159" s="19">
        <v>0</v>
      </c>
      <c r="E159" s="19">
        <v>0</v>
      </c>
      <c r="F159" s="19">
        <v>0</v>
      </c>
      <c r="G159" s="19">
        <v>1</v>
      </c>
      <c r="H159" s="19">
        <v>0</v>
      </c>
      <c r="I159" s="19">
        <v>1</v>
      </c>
    </row>
    <row r="160" spans="1:9">
      <c r="A160" s="59" t="s">
        <v>376</v>
      </c>
      <c r="B160" s="59" t="s">
        <v>349</v>
      </c>
      <c r="C160" s="19">
        <v>0</v>
      </c>
      <c r="D160" s="19">
        <v>0</v>
      </c>
      <c r="E160" s="19">
        <v>0</v>
      </c>
      <c r="F160" s="19">
        <v>1</v>
      </c>
      <c r="G160" s="19">
        <v>4</v>
      </c>
      <c r="H160" s="19">
        <v>5</v>
      </c>
      <c r="I160" s="19">
        <v>10</v>
      </c>
    </row>
    <row r="161" spans="1:9">
      <c r="B161" s="59" t="s">
        <v>318</v>
      </c>
      <c r="C161" s="19">
        <v>0</v>
      </c>
      <c r="D161" s="19">
        <v>0</v>
      </c>
      <c r="E161" s="19">
        <v>0</v>
      </c>
      <c r="F161" s="19">
        <v>1</v>
      </c>
      <c r="G161" s="19">
        <v>3</v>
      </c>
      <c r="H161" s="19">
        <v>1</v>
      </c>
      <c r="I161" s="19">
        <v>5</v>
      </c>
    </row>
    <row r="162" spans="1:9">
      <c r="B162" s="59" t="s">
        <v>319</v>
      </c>
      <c r="C162" s="19">
        <v>0</v>
      </c>
      <c r="D162" s="19">
        <v>0</v>
      </c>
      <c r="E162" s="19">
        <v>0</v>
      </c>
      <c r="F162" s="19">
        <v>0</v>
      </c>
      <c r="G162" s="19">
        <v>1</v>
      </c>
      <c r="H162" s="19">
        <v>4</v>
      </c>
      <c r="I162" s="19">
        <v>5</v>
      </c>
    </row>
    <row r="163" spans="1:9">
      <c r="A163" s="59" t="s">
        <v>374</v>
      </c>
      <c r="B163" s="59" t="s">
        <v>349</v>
      </c>
      <c r="C163" s="19">
        <v>0</v>
      </c>
      <c r="D163" s="19">
        <v>0</v>
      </c>
      <c r="E163" s="19">
        <v>1</v>
      </c>
      <c r="F163" s="19">
        <v>1</v>
      </c>
      <c r="G163" s="19">
        <v>1</v>
      </c>
      <c r="H163" s="19">
        <v>1</v>
      </c>
      <c r="I163" s="19">
        <v>4</v>
      </c>
    </row>
    <row r="164" spans="1:9">
      <c r="B164" s="59" t="s">
        <v>318</v>
      </c>
      <c r="C164" s="19">
        <v>0</v>
      </c>
      <c r="D164" s="19">
        <v>0</v>
      </c>
      <c r="E164" s="19">
        <v>0</v>
      </c>
      <c r="F164" s="19">
        <v>1</v>
      </c>
      <c r="G164" s="19">
        <v>1</v>
      </c>
      <c r="H164" s="19">
        <v>0</v>
      </c>
      <c r="I164" s="19">
        <v>2</v>
      </c>
    </row>
    <row r="165" spans="1:9">
      <c r="B165" s="59" t="s">
        <v>319</v>
      </c>
      <c r="C165" s="19">
        <v>0</v>
      </c>
      <c r="D165" s="19">
        <v>0</v>
      </c>
      <c r="E165" s="19">
        <v>1</v>
      </c>
      <c r="F165" s="19">
        <v>0</v>
      </c>
      <c r="G165" s="19">
        <v>0</v>
      </c>
      <c r="H165" s="19">
        <v>1</v>
      </c>
      <c r="I165" s="19">
        <v>2</v>
      </c>
    </row>
    <row r="166" spans="1:9">
      <c r="A166" s="59" t="s">
        <v>373</v>
      </c>
      <c r="B166" s="59" t="s">
        <v>349</v>
      </c>
      <c r="C166" s="19">
        <v>0</v>
      </c>
      <c r="D166" s="19">
        <v>0</v>
      </c>
      <c r="E166" s="19">
        <v>1</v>
      </c>
      <c r="F166" s="19">
        <v>1</v>
      </c>
      <c r="G166" s="19">
        <v>0</v>
      </c>
      <c r="H166" s="19">
        <v>1</v>
      </c>
      <c r="I166" s="19">
        <v>3</v>
      </c>
    </row>
    <row r="167" spans="1:9">
      <c r="B167" s="59" t="s">
        <v>318</v>
      </c>
      <c r="C167" s="19">
        <v>0</v>
      </c>
      <c r="D167" s="19">
        <v>0</v>
      </c>
      <c r="E167" s="19">
        <v>1</v>
      </c>
      <c r="F167" s="19">
        <v>1</v>
      </c>
      <c r="G167" s="19">
        <v>0</v>
      </c>
      <c r="H167" s="19">
        <v>1</v>
      </c>
      <c r="I167" s="19">
        <v>3</v>
      </c>
    </row>
    <row r="168" spans="1:9">
      <c r="A168" s="59" t="s">
        <v>375</v>
      </c>
      <c r="B168" s="59" t="s">
        <v>349</v>
      </c>
      <c r="C168" s="19">
        <v>0</v>
      </c>
      <c r="D168" s="19">
        <v>0</v>
      </c>
      <c r="E168" s="19">
        <v>0</v>
      </c>
      <c r="F168" s="19">
        <v>0</v>
      </c>
      <c r="G168" s="19">
        <v>1</v>
      </c>
      <c r="H168" s="19">
        <v>0</v>
      </c>
      <c r="I168" s="19">
        <v>1</v>
      </c>
    </row>
    <row r="169" spans="1:9">
      <c r="B169" s="59" t="s">
        <v>319</v>
      </c>
      <c r="C169" s="19">
        <v>0</v>
      </c>
      <c r="D169" s="19">
        <v>0</v>
      </c>
      <c r="E169" s="19">
        <v>0</v>
      </c>
      <c r="F169" s="19">
        <v>0</v>
      </c>
      <c r="G169" s="19">
        <v>1</v>
      </c>
      <c r="H169" s="19">
        <v>0</v>
      </c>
      <c r="I169" s="19">
        <v>1</v>
      </c>
    </row>
    <row r="170" spans="1:9">
      <c r="A170" s="59" t="s">
        <v>371</v>
      </c>
      <c r="B170" s="59" t="s">
        <v>349</v>
      </c>
      <c r="C170" s="19">
        <v>0</v>
      </c>
      <c r="D170" s="19">
        <v>0</v>
      </c>
      <c r="E170" s="19">
        <v>0</v>
      </c>
      <c r="F170" s="19">
        <v>1</v>
      </c>
      <c r="G170" s="19">
        <v>1</v>
      </c>
      <c r="H170" s="19">
        <v>1</v>
      </c>
      <c r="I170" s="19">
        <v>3</v>
      </c>
    </row>
    <row r="171" spans="1:9">
      <c r="B171" s="59" t="s">
        <v>319</v>
      </c>
      <c r="C171" s="19">
        <v>0</v>
      </c>
      <c r="D171" s="19">
        <v>0</v>
      </c>
      <c r="E171" s="19">
        <v>0</v>
      </c>
      <c r="F171" s="19">
        <v>1</v>
      </c>
      <c r="G171" s="19">
        <v>1</v>
      </c>
      <c r="H171" s="19">
        <v>1</v>
      </c>
      <c r="I171" s="19">
        <v>3</v>
      </c>
    </row>
    <row r="172" spans="1:9">
      <c r="A172" s="59" t="s">
        <v>369</v>
      </c>
      <c r="B172" s="59" t="s">
        <v>349</v>
      </c>
      <c r="C172" s="19">
        <v>0</v>
      </c>
      <c r="D172" s="19">
        <v>0</v>
      </c>
      <c r="E172" s="19">
        <v>0</v>
      </c>
      <c r="F172" s="19">
        <v>0</v>
      </c>
      <c r="G172" s="19">
        <v>3</v>
      </c>
      <c r="H172" s="19">
        <v>0</v>
      </c>
      <c r="I172" s="19">
        <v>3</v>
      </c>
    </row>
    <row r="173" spans="1:9">
      <c r="B173" s="59" t="s">
        <v>318</v>
      </c>
      <c r="C173" s="19">
        <v>0</v>
      </c>
      <c r="D173" s="19">
        <v>0</v>
      </c>
      <c r="E173" s="19">
        <v>0</v>
      </c>
      <c r="F173" s="19">
        <v>0</v>
      </c>
      <c r="G173" s="19">
        <v>2</v>
      </c>
      <c r="H173" s="19">
        <v>0</v>
      </c>
      <c r="I173" s="19">
        <v>2</v>
      </c>
    </row>
    <row r="174" spans="1:9">
      <c r="B174" s="59" t="s">
        <v>319</v>
      </c>
      <c r="C174" s="19">
        <v>0</v>
      </c>
      <c r="D174" s="19">
        <v>0</v>
      </c>
      <c r="E174" s="19">
        <v>0</v>
      </c>
      <c r="F174" s="19">
        <v>0</v>
      </c>
      <c r="G174" s="19">
        <v>1</v>
      </c>
      <c r="H174" s="19">
        <v>0</v>
      </c>
      <c r="I174" s="19">
        <v>1</v>
      </c>
    </row>
    <row r="175" spans="1:9">
      <c r="A175" s="59" t="s">
        <v>372</v>
      </c>
      <c r="B175" s="59" t="s">
        <v>349</v>
      </c>
      <c r="C175" s="19">
        <v>0</v>
      </c>
      <c r="D175" s="19">
        <v>0</v>
      </c>
      <c r="E175" s="19">
        <v>0</v>
      </c>
      <c r="F175" s="19">
        <v>0</v>
      </c>
      <c r="G175" s="19">
        <v>0</v>
      </c>
      <c r="H175" s="19">
        <v>1</v>
      </c>
      <c r="I175" s="19">
        <v>1</v>
      </c>
    </row>
    <row r="176" spans="1:9">
      <c r="B176" s="59" t="s">
        <v>318</v>
      </c>
      <c r="C176" s="19">
        <v>0</v>
      </c>
      <c r="D176" s="19">
        <v>0</v>
      </c>
      <c r="E176" s="19">
        <v>0</v>
      </c>
      <c r="F176" s="19">
        <v>0</v>
      </c>
      <c r="G176" s="19">
        <v>0</v>
      </c>
      <c r="H176" s="19">
        <v>1</v>
      </c>
      <c r="I176" s="19">
        <v>1</v>
      </c>
    </row>
    <row r="177" spans="1:9">
      <c r="A177" s="59" t="s">
        <v>368</v>
      </c>
      <c r="B177" s="59" t="s">
        <v>349</v>
      </c>
      <c r="C177" s="19">
        <v>1</v>
      </c>
      <c r="D177" s="19">
        <v>4</v>
      </c>
      <c r="E177" s="19">
        <v>2</v>
      </c>
      <c r="F177" s="19">
        <v>2</v>
      </c>
      <c r="G177" s="19">
        <v>1</v>
      </c>
      <c r="H177" s="19">
        <v>1</v>
      </c>
      <c r="I177" s="19">
        <v>11</v>
      </c>
    </row>
    <row r="178" spans="1:9">
      <c r="B178" s="59" t="s">
        <v>318</v>
      </c>
      <c r="C178" s="19">
        <v>0</v>
      </c>
      <c r="D178" s="19">
        <v>4</v>
      </c>
      <c r="E178" s="19">
        <v>2</v>
      </c>
      <c r="F178" s="19">
        <v>2</v>
      </c>
      <c r="G178" s="19">
        <v>0</v>
      </c>
      <c r="H178" s="19">
        <v>1</v>
      </c>
      <c r="I178" s="19">
        <v>9</v>
      </c>
    </row>
    <row r="179" spans="1:9">
      <c r="B179" s="59" t="s">
        <v>319</v>
      </c>
      <c r="C179" s="19">
        <v>1</v>
      </c>
      <c r="D179" s="19">
        <v>0</v>
      </c>
      <c r="E179" s="19">
        <v>0</v>
      </c>
      <c r="F179" s="19">
        <v>0</v>
      </c>
      <c r="G179" s="19">
        <v>1</v>
      </c>
      <c r="H179" s="19">
        <v>0</v>
      </c>
      <c r="I179" s="19">
        <v>2</v>
      </c>
    </row>
    <row r="180" spans="1:9">
      <c r="A180" s="59" t="s">
        <v>367</v>
      </c>
      <c r="B180" s="59" t="s">
        <v>349</v>
      </c>
      <c r="C180" s="19">
        <v>0</v>
      </c>
      <c r="D180" s="19">
        <v>15</v>
      </c>
      <c r="E180" s="19">
        <v>6</v>
      </c>
      <c r="F180" s="19">
        <v>6</v>
      </c>
      <c r="G180" s="19">
        <v>2</v>
      </c>
      <c r="H180" s="19">
        <v>0</v>
      </c>
      <c r="I180" s="19">
        <v>29</v>
      </c>
    </row>
    <row r="181" spans="1:9">
      <c r="B181" s="59" t="s">
        <v>318</v>
      </c>
      <c r="C181" s="19">
        <v>0</v>
      </c>
      <c r="D181" s="19">
        <v>10</v>
      </c>
      <c r="E181" s="19">
        <v>3</v>
      </c>
      <c r="F181" s="19">
        <v>3</v>
      </c>
      <c r="G181" s="19">
        <v>2</v>
      </c>
      <c r="H181" s="19">
        <v>0</v>
      </c>
      <c r="I181" s="19">
        <v>18</v>
      </c>
    </row>
    <row r="182" spans="1:9">
      <c r="B182" s="59" t="s">
        <v>319</v>
      </c>
      <c r="C182" s="19">
        <v>0</v>
      </c>
      <c r="D182" s="19">
        <v>5</v>
      </c>
      <c r="E182" s="19">
        <v>3</v>
      </c>
      <c r="F182" s="19">
        <v>3</v>
      </c>
      <c r="G182" s="19">
        <v>0</v>
      </c>
      <c r="H182" s="19">
        <v>0</v>
      </c>
      <c r="I182" s="19">
        <v>11</v>
      </c>
    </row>
    <row r="183" spans="1:9">
      <c r="A183" s="59" t="s">
        <v>366</v>
      </c>
      <c r="B183" s="59" t="s">
        <v>349</v>
      </c>
      <c r="C183" s="19">
        <v>0</v>
      </c>
      <c r="D183" s="19">
        <v>1</v>
      </c>
      <c r="E183" s="19">
        <v>0</v>
      </c>
      <c r="F183" s="19">
        <v>2</v>
      </c>
      <c r="G183" s="19">
        <v>1</v>
      </c>
      <c r="H183" s="19">
        <v>1</v>
      </c>
      <c r="I183" s="19">
        <v>5</v>
      </c>
    </row>
    <row r="184" spans="1:9">
      <c r="B184" s="59" t="s">
        <v>318</v>
      </c>
      <c r="C184" s="19">
        <v>0</v>
      </c>
      <c r="D184" s="19">
        <v>1</v>
      </c>
      <c r="E184" s="19">
        <v>0</v>
      </c>
      <c r="F184" s="19">
        <v>0</v>
      </c>
      <c r="G184" s="19">
        <v>0</v>
      </c>
      <c r="H184" s="19">
        <v>1</v>
      </c>
      <c r="I184" s="19">
        <v>2</v>
      </c>
    </row>
    <row r="185" spans="1:9">
      <c r="B185" s="59" t="s">
        <v>319</v>
      </c>
      <c r="C185" s="19">
        <v>0</v>
      </c>
      <c r="D185" s="19">
        <v>0</v>
      </c>
      <c r="E185" s="19">
        <v>0</v>
      </c>
      <c r="F185" s="19">
        <v>2</v>
      </c>
      <c r="G185" s="19">
        <v>1</v>
      </c>
      <c r="H185" s="19">
        <v>0</v>
      </c>
      <c r="I185" s="19">
        <v>3</v>
      </c>
    </row>
    <row r="186" spans="1:9">
      <c r="A186" s="59" t="s">
        <v>355</v>
      </c>
      <c r="B186" s="59" t="s">
        <v>349</v>
      </c>
      <c r="C186" s="19">
        <v>1</v>
      </c>
      <c r="D186" s="19">
        <v>0</v>
      </c>
      <c r="E186" s="19">
        <v>0</v>
      </c>
      <c r="F186" s="19">
        <v>0</v>
      </c>
      <c r="G186" s="19">
        <v>0</v>
      </c>
      <c r="H186" s="19">
        <v>0</v>
      </c>
      <c r="I186" s="19">
        <v>1</v>
      </c>
    </row>
    <row r="187" spans="1:9">
      <c r="B187" s="59" t="s">
        <v>318</v>
      </c>
      <c r="C187" s="19">
        <v>1</v>
      </c>
      <c r="D187" s="19">
        <v>0</v>
      </c>
      <c r="E187" s="19">
        <v>0</v>
      </c>
      <c r="F187" s="19">
        <v>0</v>
      </c>
      <c r="G187" s="19">
        <v>0</v>
      </c>
      <c r="H187" s="19">
        <v>0</v>
      </c>
      <c r="I187" s="19">
        <v>1</v>
      </c>
    </row>
    <row r="188" spans="1:9">
      <c r="A188" s="59" t="s">
        <v>365</v>
      </c>
      <c r="B188" s="59" t="s">
        <v>349</v>
      </c>
      <c r="C188" s="19">
        <v>0</v>
      </c>
      <c r="D188" s="19">
        <v>0</v>
      </c>
      <c r="E188" s="19">
        <v>1</v>
      </c>
      <c r="F188" s="19">
        <v>0</v>
      </c>
      <c r="G188" s="19">
        <v>1</v>
      </c>
      <c r="H188" s="19">
        <v>1</v>
      </c>
      <c r="I188" s="19">
        <v>3</v>
      </c>
    </row>
    <row r="189" spans="1:9">
      <c r="B189" s="59" t="s">
        <v>318</v>
      </c>
      <c r="C189" s="19">
        <v>0</v>
      </c>
      <c r="D189" s="19">
        <v>0</v>
      </c>
      <c r="E189" s="19">
        <v>1</v>
      </c>
      <c r="F189" s="19">
        <v>0</v>
      </c>
      <c r="G189" s="19">
        <v>1</v>
      </c>
      <c r="H189" s="19">
        <v>0</v>
      </c>
      <c r="I189" s="19">
        <v>2</v>
      </c>
    </row>
    <row r="190" spans="1:9">
      <c r="B190" s="59" t="s">
        <v>319</v>
      </c>
      <c r="C190" s="19">
        <v>0</v>
      </c>
      <c r="D190" s="19">
        <v>0</v>
      </c>
      <c r="E190" s="19">
        <v>0</v>
      </c>
      <c r="F190" s="19">
        <v>0</v>
      </c>
      <c r="G190" s="19">
        <v>0</v>
      </c>
      <c r="H190" s="19">
        <v>1</v>
      </c>
      <c r="I190" s="19">
        <v>1</v>
      </c>
    </row>
    <row r="191" spans="1:9">
      <c r="A191" s="59" t="s">
        <v>364</v>
      </c>
      <c r="B191" s="59" t="s">
        <v>349</v>
      </c>
      <c r="C191" s="19">
        <v>0</v>
      </c>
      <c r="D191" s="19">
        <v>0</v>
      </c>
      <c r="E191" s="19">
        <v>0</v>
      </c>
      <c r="F191" s="19">
        <v>0</v>
      </c>
      <c r="G191" s="19">
        <v>1</v>
      </c>
      <c r="H191" s="19">
        <v>1</v>
      </c>
      <c r="I191" s="19">
        <v>2</v>
      </c>
    </row>
    <row r="192" spans="1:9">
      <c r="B192" s="59" t="s">
        <v>319</v>
      </c>
      <c r="C192" s="19">
        <v>0</v>
      </c>
      <c r="D192" s="19">
        <v>0</v>
      </c>
      <c r="E192" s="19">
        <v>0</v>
      </c>
      <c r="F192" s="19">
        <v>0</v>
      </c>
      <c r="G192" s="19">
        <v>1</v>
      </c>
      <c r="H192" s="19">
        <v>1</v>
      </c>
      <c r="I192" s="19">
        <v>2</v>
      </c>
    </row>
    <row r="193" spans="1:9">
      <c r="A193" s="59" t="s">
        <v>363</v>
      </c>
      <c r="B193" s="59" t="s">
        <v>349</v>
      </c>
      <c r="C193" s="19">
        <v>0</v>
      </c>
      <c r="D193" s="19">
        <v>0</v>
      </c>
      <c r="E193" s="19">
        <v>0</v>
      </c>
      <c r="F193" s="19">
        <v>1</v>
      </c>
      <c r="G193" s="19">
        <v>1</v>
      </c>
      <c r="H193" s="19">
        <v>0</v>
      </c>
      <c r="I193" s="19">
        <v>2</v>
      </c>
    </row>
    <row r="194" spans="1:9">
      <c r="B194" s="59" t="s">
        <v>318</v>
      </c>
      <c r="C194" s="19">
        <v>0</v>
      </c>
      <c r="D194" s="19">
        <v>0</v>
      </c>
      <c r="E194" s="19">
        <v>0</v>
      </c>
      <c r="F194" s="19">
        <v>1</v>
      </c>
      <c r="G194" s="19">
        <v>1</v>
      </c>
      <c r="H194" s="19">
        <v>0</v>
      </c>
      <c r="I194" s="19">
        <v>2</v>
      </c>
    </row>
    <row r="195" spans="1:9">
      <c r="A195" s="59" t="s">
        <v>362</v>
      </c>
      <c r="B195" s="59" t="s">
        <v>349</v>
      </c>
      <c r="C195" s="19">
        <v>0</v>
      </c>
      <c r="D195" s="19">
        <v>0</v>
      </c>
      <c r="E195" s="19">
        <v>0</v>
      </c>
      <c r="F195" s="19">
        <v>0</v>
      </c>
      <c r="G195" s="19">
        <v>0</v>
      </c>
      <c r="H195" s="19">
        <v>1</v>
      </c>
      <c r="I195" s="19">
        <v>1</v>
      </c>
    </row>
    <row r="196" spans="1:9">
      <c r="B196" s="59" t="s">
        <v>318</v>
      </c>
      <c r="C196" s="19">
        <v>0</v>
      </c>
      <c r="D196" s="19">
        <v>0</v>
      </c>
      <c r="E196" s="19">
        <v>0</v>
      </c>
      <c r="F196" s="19">
        <v>0</v>
      </c>
      <c r="G196" s="19">
        <v>0</v>
      </c>
      <c r="H196" s="19">
        <v>1</v>
      </c>
      <c r="I196" s="19">
        <v>1</v>
      </c>
    </row>
    <row r="197" spans="1:9">
      <c r="A197" s="59" t="s">
        <v>361</v>
      </c>
      <c r="B197" s="59" t="s">
        <v>349</v>
      </c>
      <c r="C197" s="19">
        <v>0</v>
      </c>
      <c r="D197" s="19">
        <v>0</v>
      </c>
      <c r="E197" s="19">
        <v>0</v>
      </c>
      <c r="F197" s="19">
        <v>0</v>
      </c>
      <c r="G197" s="19">
        <v>1</v>
      </c>
      <c r="H197" s="19">
        <v>0</v>
      </c>
      <c r="I197" s="19">
        <v>1</v>
      </c>
    </row>
    <row r="198" spans="1:9">
      <c r="B198" s="59" t="s">
        <v>319</v>
      </c>
      <c r="C198" s="19">
        <v>0</v>
      </c>
      <c r="D198" s="19">
        <v>0</v>
      </c>
      <c r="E198" s="19">
        <v>0</v>
      </c>
      <c r="F198" s="19">
        <v>0</v>
      </c>
      <c r="G198" s="19">
        <v>1</v>
      </c>
      <c r="H198" s="19">
        <v>0</v>
      </c>
      <c r="I198" s="19">
        <v>1</v>
      </c>
    </row>
    <row r="199" spans="1:9">
      <c r="A199" s="59" t="s">
        <v>360</v>
      </c>
      <c r="B199" s="59" t="s">
        <v>349</v>
      </c>
      <c r="C199" s="19">
        <v>0</v>
      </c>
      <c r="D199" s="19">
        <v>1</v>
      </c>
      <c r="E199" s="19">
        <v>1</v>
      </c>
      <c r="F199" s="19">
        <v>0</v>
      </c>
      <c r="G199" s="19">
        <v>0</v>
      </c>
      <c r="H199" s="19">
        <v>1</v>
      </c>
      <c r="I199" s="19">
        <v>3</v>
      </c>
    </row>
    <row r="200" spans="1:9">
      <c r="B200" s="59" t="s">
        <v>319</v>
      </c>
      <c r="C200" s="19">
        <v>0</v>
      </c>
      <c r="D200" s="19">
        <v>1</v>
      </c>
      <c r="E200" s="19">
        <v>1</v>
      </c>
      <c r="F200" s="19">
        <v>0</v>
      </c>
      <c r="G200" s="19">
        <v>0</v>
      </c>
      <c r="H200" s="19">
        <v>1</v>
      </c>
      <c r="I200" s="19">
        <v>3</v>
      </c>
    </row>
    <row r="201" spans="1:9">
      <c r="A201" s="59" t="s">
        <v>356</v>
      </c>
      <c r="B201" s="59" t="s">
        <v>349</v>
      </c>
      <c r="C201" s="19">
        <v>0</v>
      </c>
      <c r="D201" s="19">
        <v>1</v>
      </c>
      <c r="E201" s="19">
        <v>0</v>
      </c>
      <c r="F201" s="19">
        <v>0</v>
      </c>
      <c r="G201" s="19">
        <v>0</v>
      </c>
      <c r="H201" s="19">
        <v>0</v>
      </c>
      <c r="I201" s="19">
        <v>1</v>
      </c>
    </row>
    <row r="202" spans="1:9">
      <c r="B202" s="59" t="s">
        <v>318</v>
      </c>
      <c r="C202" s="19">
        <v>0</v>
      </c>
      <c r="D202" s="19">
        <v>1</v>
      </c>
      <c r="E202" s="19">
        <v>0</v>
      </c>
      <c r="F202" s="19">
        <v>0</v>
      </c>
      <c r="G202" s="19">
        <v>0</v>
      </c>
      <c r="H202" s="19">
        <v>0</v>
      </c>
      <c r="I202" s="19">
        <v>1</v>
      </c>
    </row>
    <row r="203" spans="1:9">
      <c r="A203" s="59" t="s">
        <v>359</v>
      </c>
      <c r="B203" s="59" t="s">
        <v>349</v>
      </c>
      <c r="C203" s="19">
        <v>0</v>
      </c>
      <c r="D203" s="19">
        <v>0</v>
      </c>
      <c r="E203" s="19">
        <v>0</v>
      </c>
      <c r="F203" s="19">
        <v>2</v>
      </c>
      <c r="G203" s="19">
        <v>0</v>
      </c>
      <c r="H203" s="19">
        <v>0</v>
      </c>
      <c r="I203" s="19">
        <v>2</v>
      </c>
    </row>
    <row r="204" spans="1:9">
      <c r="B204" s="59" t="s">
        <v>318</v>
      </c>
      <c r="C204" s="19">
        <v>0</v>
      </c>
      <c r="D204" s="19">
        <v>0</v>
      </c>
      <c r="E204" s="19">
        <v>0</v>
      </c>
      <c r="F204" s="19">
        <v>2</v>
      </c>
      <c r="G204" s="19">
        <v>0</v>
      </c>
      <c r="H204" s="19">
        <v>0</v>
      </c>
      <c r="I204" s="19">
        <v>2</v>
      </c>
    </row>
    <row r="205" spans="1:9">
      <c r="A205" s="59" t="s">
        <v>358</v>
      </c>
      <c r="B205" s="59" t="s">
        <v>349</v>
      </c>
      <c r="C205" s="19">
        <v>0</v>
      </c>
      <c r="D205" s="19">
        <v>0</v>
      </c>
      <c r="E205" s="19">
        <v>0</v>
      </c>
      <c r="F205" s="19">
        <v>0</v>
      </c>
      <c r="G205" s="19">
        <v>1</v>
      </c>
      <c r="H205" s="19">
        <v>0</v>
      </c>
      <c r="I205" s="19">
        <v>1</v>
      </c>
    </row>
    <row r="206" spans="1:9">
      <c r="B206" s="59" t="s">
        <v>319</v>
      </c>
      <c r="C206" s="19">
        <v>0</v>
      </c>
      <c r="D206" s="19">
        <v>0</v>
      </c>
      <c r="E206" s="19">
        <v>0</v>
      </c>
      <c r="F206" s="19">
        <v>0</v>
      </c>
      <c r="G206" s="19">
        <v>1</v>
      </c>
      <c r="H206" s="19">
        <v>0</v>
      </c>
      <c r="I206" s="19">
        <v>1</v>
      </c>
    </row>
    <row r="207" spans="1:9">
      <c r="A207" s="59" t="s">
        <v>354</v>
      </c>
      <c r="B207" s="59" t="s">
        <v>349</v>
      </c>
      <c r="C207" s="19">
        <v>0</v>
      </c>
      <c r="D207" s="19">
        <v>1</v>
      </c>
      <c r="E207" s="19">
        <v>0</v>
      </c>
      <c r="F207" s="19">
        <v>0</v>
      </c>
      <c r="G207" s="19">
        <v>0</v>
      </c>
      <c r="H207" s="19">
        <v>0</v>
      </c>
      <c r="I207" s="19">
        <v>1</v>
      </c>
    </row>
    <row r="208" spans="1:9">
      <c r="B208" s="59" t="s">
        <v>318</v>
      </c>
      <c r="C208" s="19">
        <v>0</v>
      </c>
      <c r="D208" s="19">
        <v>1</v>
      </c>
      <c r="E208" s="19">
        <v>0</v>
      </c>
      <c r="F208" s="19">
        <v>0</v>
      </c>
      <c r="G208" s="19">
        <v>0</v>
      </c>
      <c r="H208" s="19">
        <v>0</v>
      </c>
      <c r="I208" s="19">
        <v>1</v>
      </c>
    </row>
    <row r="209" spans="1:9">
      <c r="A209" s="59" t="s">
        <v>357</v>
      </c>
      <c r="B209" s="59" t="s">
        <v>349</v>
      </c>
      <c r="C209" s="19">
        <v>0</v>
      </c>
      <c r="D209" s="19">
        <v>0</v>
      </c>
      <c r="E209" s="19">
        <v>0</v>
      </c>
      <c r="F209" s="19">
        <v>0</v>
      </c>
      <c r="G209" s="19">
        <v>0</v>
      </c>
      <c r="H209" s="19">
        <v>1</v>
      </c>
      <c r="I209" s="19">
        <v>1</v>
      </c>
    </row>
    <row r="210" spans="1:9">
      <c r="B210" s="59" t="s">
        <v>318</v>
      </c>
      <c r="C210" s="19">
        <v>0</v>
      </c>
      <c r="D210" s="19">
        <v>0</v>
      </c>
      <c r="E210" s="19">
        <v>0</v>
      </c>
      <c r="F210" s="19">
        <v>0</v>
      </c>
      <c r="G210" s="19">
        <v>0</v>
      </c>
      <c r="H210" s="19">
        <v>1</v>
      </c>
      <c r="I210" s="19">
        <v>1</v>
      </c>
    </row>
    <row r="211" spans="1:9">
      <c r="A211" s="59" t="s">
        <v>353</v>
      </c>
      <c r="B211" s="59" t="s">
        <v>349</v>
      </c>
      <c r="C211" s="19">
        <v>0</v>
      </c>
      <c r="D211" s="19">
        <v>0</v>
      </c>
      <c r="E211" s="19">
        <v>0</v>
      </c>
      <c r="F211" s="19">
        <v>0</v>
      </c>
      <c r="G211" s="19">
        <v>0</v>
      </c>
      <c r="H211" s="19">
        <v>1</v>
      </c>
      <c r="I211" s="19">
        <v>1</v>
      </c>
    </row>
    <row r="212" spans="1:9">
      <c r="B212" s="59" t="s">
        <v>319</v>
      </c>
      <c r="C212" s="19">
        <v>0</v>
      </c>
      <c r="D212" s="19">
        <v>0</v>
      </c>
      <c r="E212" s="19">
        <v>0</v>
      </c>
      <c r="F212" s="19">
        <v>0</v>
      </c>
      <c r="G212" s="19">
        <v>0</v>
      </c>
      <c r="H212" s="19">
        <v>1</v>
      </c>
      <c r="I212" s="19">
        <v>1</v>
      </c>
    </row>
    <row r="213" spans="1:9">
      <c r="A213" s="59" t="s">
        <v>351</v>
      </c>
      <c r="B213" s="59" t="s">
        <v>349</v>
      </c>
      <c r="C213" s="19">
        <v>0</v>
      </c>
      <c r="D213" s="19">
        <v>0</v>
      </c>
      <c r="E213" s="19">
        <v>1</v>
      </c>
      <c r="F213" s="19">
        <v>0</v>
      </c>
      <c r="G213" s="19">
        <v>0</v>
      </c>
      <c r="H213" s="19">
        <v>0</v>
      </c>
      <c r="I213" s="19">
        <v>1</v>
      </c>
    </row>
    <row r="214" spans="1:9">
      <c r="B214" s="59" t="s">
        <v>318</v>
      </c>
      <c r="C214" s="19">
        <v>0</v>
      </c>
      <c r="D214" s="19">
        <v>0</v>
      </c>
      <c r="E214" s="19">
        <v>1</v>
      </c>
      <c r="F214" s="19">
        <v>0</v>
      </c>
      <c r="G214" s="19">
        <v>0</v>
      </c>
      <c r="H214" s="19">
        <v>0</v>
      </c>
      <c r="I214" s="19">
        <v>1</v>
      </c>
    </row>
    <row r="215" spans="1:9">
      <c r="A215" s="59" t="s">
        <v>350</v>
      </c>
      <c r="B215" s="59" t="s">
        <v>349</v>
      </c>
      <c r="C215" s="19">
        <v>0</v>
      </c>
      <c r="D215" s="19">
        <v>1</v>
      </c>
      <c r="E215" s="19">
        <v>0</v>
      </c>
      <c r="F215" s="19">
        <v>0</v>
      </c>
      <c r="G215" s="19">
        <v>0</v>
      </c>
      <c r="H215" s="19">
        <v>0</v>
      </c>
      <c r="I215" s="19">
        <v>1</v>
      </c>
    </row>
    <row r="216" spans="1:9">
      <c r="B216" s="59" t="s">
        <v>318</v>
      </c>
      <c r="C216" s="19">
        <v>0</v>
      </c>
      <c r="D216" s="19">
        <v>1</v>
      </c>
      <c r="E216" s="19">
        <v>0</v>
      </c>
      <c r="F216" s="19">
        <v>0</v>
      </c>
      <c r="G216" s="19">
        <v>0</v>
      </c>
      <c r="H216" s="19">
        <v>0</v>
      </c>
      <c r="I216" s="19">
        <v>1</v>
      </c>
    </row>
    <row r="217" spans="1:9">
      <c r="A217" s="59" t="s">
        <v>352</v>
      </c>
      <c r="B217" s="59" t="s">
        <v>349</v>
      </c>
      <c r="C217" s="19">
        <v>0</v>
      </c>
      <c r="D217" s="19">
        <v>0</v>
      </c>
      <c r="E217" s="19">
        <v>0</v>
      </c>
      <c r="F217" s="19">
        <v>0</v>
      </c>
      <c r="G217" s="19">
        <v>1</v>
      </c>
      <c r="H217" s="19">
        <v>0</v>
      </c>
      <c r="I217" s="19">
        <v>1</v>
      </c>
    </row>
    <row r="218" spans="1:9">
      <c r="B218" s="59" t="s">
        <v>318</v>
      </c>
      <c r="C218" s="19">
        <v>0</v>
      </c>
      <c r="D218" s="19">
        <v>0</v>
      </c>
      <c r="E218" s="19">
        <v>0</v>
      </c>
      <c r="F218" s="19">
        <v>0</v>
      </c>
      <c r="G218" s="19">
        <v>1</v>
      </c>
      <c r="H218" s="19">
        <v>0</v>
      </c>
      <c r="I218" s="19">
        <v>1</v>
      </c>
    </row>
    <row r="219" spans="1:9" s="30" customFormat="1">
      <c r="A219" s="236" t="s">
        <v>349</v>
      </c>
      <c r="B219" s="236"/>
      <c r="C219" s="237">
        <v>16</v>
      </c>
      <c r="D219" s="237">
        <v>54</v>
      </c>
      <c r="E219" s="237">
        <v>27</v>
      </c>
      <c r="F219" s="237">
        <v>37</v>
      </c>
      <c r="G219" s="237">
        <v>55</v>
      </c>
      <c r="H219" s="237">
        <v>85</v>
      </c>
      <c r="I219" s="237">
        <v>274</v>
      </c>
    </row>
    <row r="221" spans="1:9">
      <c r="A221" s="276" t="s">
        <v>1068</v>
      </c>
    </row>
  </sheetData>
  <mergeCells count="2">
    <mergeCell ref="A3:A4"/>
    <mergeCell ref="C3:H3"/>
  </mergeCells>
  <hyperlinks>
    <hyperlink ref="A221" location="Contents!A1" display="Return to table of contents"/>
  </hyperlinks>
  <pageMargins left="0.75" right="0.75" top="1" bottom="1" header="0.5" footer="0.5"/>
  <pageSetup paperSize="9" scale="80" orientation="portrait" r:id="rId1"/>
  <headerFooter alignWithMargins="0"/>
  <rowBreaks count="3" manualBreakCount="3">
    <brk id="57" max="8" man="1"/>
    <brk id="106" max="8" man="1"/>
    <brk id="162" max="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Normal="100" workbookViewId="0"/>
  </sheetViews>
  <sheetFormatPr defaultRowHeight="12.75"/>
  <cols>
    <col min="1" max="1" width="36" style="6" customWidth="1"/>
    <col min="2" max="16384" width="9.140625" style="6"/>
  </cols>
  <sheetData>
    <row r="1" spans="1:9">
      <c r="A1" s="31" t="str">
        <f>Contents!A20</f>
        <v>Table 14: Number and percentage of major causes of death by sex, New Zealand 2011</v>
      </c>
      <c r="B1" s="54"/>
      <c r="C1" s="54"/>
      <c r="D1" s="54"/>
      <c r="E1" s="54"/>
      <c r="F1" s="35"/>
      <c r="G1" s="54"/>
    </row>
    <row r="2" spans="1:9">
      <c r="A2" s="23"/>
      <c r="B2" s="54"/>
      <c r="C2" s="54"/>
      <c r="D2" s="54"/>
      <c r="E2" s="54"/>
      <c r="F2" s="35"/>
      <c r="G2" s="54"/>
    </row>
    <row r="3" spans="1:9" ht="13.5" thickBot="1">
      <c r="A3" s="328" t="s">
        <v>1053</v>
      </c>
      <c r="B3" s="325" t="s">
        <v>349</v>
      </c>
      <c r="C3" s="325"/>
      <c r="D3" s="325" t="s">
        <v>318</v>
      </c>
      <c r="E3" s="325"/>
      <c r="F3" s="325" t="s">
        <v>319</v>
      </c>
      <c r="G3" s="325"/>
    </row>
    <row r="4" spans="1:9">
      <c r="A4" s="328"/>
      <c r="B4" s="190" t="s">
        <v>321</v>
      </c>
      <c r="C4" s="190" t="s">
        <v>0</v>
      </c>
      <c r="D4" s="190" t="s">
        <v>321</v>
      </c>
      <c r="E4" s="190" t="s">
        <v>0</v>
      </c>
      <c r="F4" s="190" t="s">
        <v>321</v>
      </c>
      <c r="G4" s="190" t="s">
        <v>0</v>
      </c>
    </row>
    <row r="5" spans="1:9">
      <c r="A5" s="23" t="s">
        <v>450</v>
      </c>
      <c r="B5" s="54">
        <v>8891</v>
      </c>
      <c r="C5" s="37">
        <f t="shared" ref="C5:C16" si="0">B5/$B$27*100</f>
        <v>29.353890851464225</v>
      </c>
      <c r="D5" s="54">
        <v>4650</v>
      </c>
      <c r="E5" s="37">
        <f>D5/$D$27*100</f>
        <v>31.122414831671243</v>
      </c>
      <c r="F5" s="54">
        <v>4241</v>
      </c>
      <c r="G5" s="37">
        <f>F5/$F$27*100</f>
        <v>27.632264790200679</v>
      </c>
    </row>
    <row r="6" spans="1:9">
      <c r="A6" s="23" t="s">
        <v>470</v>
      </c>
      <c r="B6" s="54">
        <v>1682</v>
      </c>
      <c r="C6" s="37">
        <f t="shared" si="0"/>
        <v>5.5531711182277395</v>
      </c>
      <c r="D6" s="54">
        <v>909</v>
      </c>
      <c r="E6" s="37">
        <f t="shared" ref="E6:E26" si="1">D6/$D$27*100</f>
        <v>6.0839301251589584</v>
      </c>
      <c r="F6" s="54">
        <v>773</v>
      </c>
      <c r="G6" s="37">
        <f t="shared" ref="G6:G26" si="2">F6/$F$27*100</f>
        <v>5.0364868386760495</v>
      </c>
    </row>
    <row r="7" spans="1:9">
      <c r="A7" s="23" t="s">
        <v>471</v>
      </c>
      <c r="B7" s="54">
        <v>1191</v>
      </c>
      <c r="C7" s="37">
        <f t="shared" si="0"/>
        <v>3.9321205718247549</v>
      </c>
      <c r="D7" s="54">
        <v>602</v>
      </c>
      <c r="E7" s="37">
        <f t="shared" si="1"/>
        <v>4.0291814470249649</v>
      </c>
      <c r="F7" s="54">
        <v>589</v>
      </c>
      <c r="G7" s="37">
        <f t="shared" si="2"/>
        <v>3.8376335678915816</v>
      </c>
      <c r="I7" s="18"/>
    </row>
    <row r="8" spans="1:9">
      <c r="A8" s="23" t="s">
        <v>451</v>
      </c>
      <c r="B8" s="54">
        <v>641</v>
      </c>
      <c r="C8" s="37">
        <f t="shared" si="0"/>
        <v>2.1162798375647927</v>
      </c>
      <c r="D8" s="54">
        <v>5</v>
      </c>
      <c r="E8" s="37">
        <f t="shared" si="1"/>
        <v>3.3464962184592731E-2</v>
      </c>
      <c r="F8" s="54">
        <v>636</v>
      </c>
      <c r="G8" s="37">
        <f t="shared" si="2"/>
        <v>4.1438623924941362</v>
      </c>
    </row>
    <row r="9" spans="1:9">
      <c r="A9" s="23" t="s">
        <v>452</v>
      </c>
      <c r="B9" s="54">
        <v>585</v>
      </c>
      <c r="C9" s="37">
        <f t="shared" si="0"/>
        <v>1.9313942355310507</v>
      </c>
      <c r="D9" s="54">
        <v>585</v>
      </c>
      <c r="E9" s="37">
        <f t="shared" si="1"/>
        <v>3.9154005755973498</v>
      </c>
      <c r="F9" s="54" t="s">
        <v>332</v>
      </c>
      <c r="G9" s="37" t="s">
        <v>332</v>
      </c>
    </row>
    <row r="10" spans="1:9">
      <c r="A10" s="23" t="s">
        <v>453</v>
      </c>
      <c r="B10" s="54">
        <v>296</v>
      </c>
      <c r="C10" s="37">
        <f t="shared" si="0"/>
        <v>0.97725246789263431</v>
      </c>
      <c r="D10" s="54">
        <v>193</v>
      </c>
      <c r="E10" s="37">
        <f t="shared" si="1"/>
        <v>1.2917475403252796</v>
      </c>
      <c r="F10" s="54">
        <v>103</v>
      </c>
      <c r="G10" s="37">
        <f t="shared" si="2"/>
        <v>0.67109721136304401</v>
      </c>
    </row>
    <row r="11" spans="1:9">
      <c r="A11" s="23" t="s">
        <v>454</v>
      </c>
      <c r="B11" s="54">
        <v>53</v>
      </c>
      <c r="C11" s="37">
        <f>B11/$B$27*100</f>
        <v>0.17498101621050546</v>
      </c>
      <c r="D11" s="54" t="s">
        <v>332</v>
      </c>
      <c r="E11" s="37" t="s">
        <v>332</v>
      </c>
      <c r="F11" s="54">
        <v>53</v>
      </c>
      <c r="G11" s="37">
        <f>F11/$F$27*100</f>
        <v>0.34532186604117798</v>
      </c>
    </row>
    <row r="12" spans="1:9">
      <c r="A12" s="23" t="s">
        <v>455</v>
      </c>
      <c r="B12" s="54">
        <v>5534</v>
      </c>
      <c r="C12" s="37">
        <f t="shared" si="0"/>
        <v>18.270659315262964</v>
      </c>
      <c r="D12" s="54">
        <v>2934</v>
      </c>
      <c r="E12" s="37">
        <f t="shared" si="1"/>
        <v>19.637239809919016</v>
      </c>
      <c r="F12" s="54">
        <v>2600</v>
      </c>
      <c r="G12" s="37">
        <f t="shared" si="2"/>
        <v>16.940317956737033</v>
      </c>
    </row>
    <row r="13" spans="1:9">
      <c r="A13" s="23" t="s">
        <v>456</v>
      </c>
      <c r="B13" s="54">
        <v>2665</v>
      </c>
      <c r="C13" s="37">
        <f t="shared" si="0"/>
        <v>8.7985737396414532</v>
      </c>
      <c r="D13" s="54">
        <v>1012</v>
      </c>
      <c r="E13" s="37">
        <f t="shared" si="1"/>
        <v>6.7733083461615688</v>
      </c>
      <c r="F13" s="54">
        <v>1653</v>
      </c>
      <c r="G13" s="37">
        <f t="shared" si="2"/>
        <v>10.770132916340891</v>
      </c>
    </row>
    <row r="14" spans="1:9">
      <c r="A14" s="23" t="s">
        <v>457</v>
      </c>
      <c r="B14" s="54">
        <v>1768</v>
      </c>
      <c r="C14" s="37">
        <f t="shared" si="0"/>
        <v>5.8371025784938428</v>
      </c>
      <c r="D14" s="54">
        <v>893</v>
      </c>
      <c r="E14" s="37">
        <f t="shared" si="1"/>
        <v>5.9768422461682613</v>
      </c>
      <c r="F14" s="54">
        <v>875</v>
      </c>
      <c r="G14" s="37">
        <f t="shared" si="2"/>
        <v>5.7010685431326555</v>
      </c>
    </row>
    <row r="15" spans="1:9">
      <c r="A15" s="14" t="s">
        <v>458</v>
      </c>
      <c r="B15" s="56">
        <v>1610</v>
      </c>
      <c r="C15" s="22">
        <f t="shared" si="0"/>
        <v>5.3154610584700714</v>
      </c>
      <c r="D15" s="56">
        <v>836</v>
      </c>
      <c r="E15" s="22">
        <f>D15/$D$27*100</f>
        <v>5.5953416772639049</v>
      </c>
      <c r="F15" s="56">
        <v>774</v>
      </c>
      <c r="G15" s="22">
        <f>F15/$F$27*100</f>
        <v>5.0430023455824857</v>
      </c>
    </row>
    <row r="16" spans="1:9">
      <c r="A16" s="23" t="s">
        <v>459</v>
      </c>
      <c r="B16" s="54">
        <v>1285</v>
      </c>
      <c r="C16" s="37">
        <f t="shared" si="0"/>
        <v>4.2424642609528211</v>
      </c>
      <c r="D16" s="54">
        <v>568</v>
      </c>
      <c r="E16" s="37">
        <f>D16/$D$27*100</f>
        <v>3.8016197041697342</v>
      </c>
      <c r="F16" s="54">
        <v>717</v>
      </c>
      <c r="G16" s="37">
        <f>F16/$F$27*100</f>
        <v>4.6716184519155588</v>
      </c>
    </row>
    <row r="17" spans="1:7">
      <c r="A17" s="23" t="s">
        <v>460</v>
      </c>
      <c r="B17" s="54">
        <v>835</v>
      </c>
      <c r="C17" s="37">
        <f t="shared" ref="C17:C19" si="3">B17/$B$27*100</f>
        <v>2.7567763874673976</v>
      </c>
      <c r="D17" s="54">
        <v>438</v>
      </c>
      <c r="E17" s="37">
        <f t="shared" si="1"/>
        <v>2.9315306873703233</v>
      </c>
      <c r="F17" s="54">
        <v>397</v>
      </c>
      <c r="G17" s="37">
        <f t="shared" si="2"/>
        <v>2.5866562418556165</v>
      </c>
    </row>
    <row r="18" spans="1:7">
      <c r="A18" s="23" t="s">
        <v>461</v>
      </c>
      <c r="B18" s="54">
        <v>353</v>
      </c>
      <c r="C18" s="37">
        <f t="shared" si="3"/>
        <v>1.1654395985341213</v>
      </c>
      <c r="D18" s="54">
        <v>265</v>
      </c>
      <c r="E18" s="37">
        <f t="shared" si="1"/>
        <v>1.7736429957834148</v>
      </c>
      <c r="F18" s="54">
        <v>88</v>
      </c>
      <c r="G18" s="37">
        <f t="shared" si="2"/>
        <v>0.57336460776648424</v>
      </c>
    </row>
    <row r="19" spans="1:7">
      <c r="A19" s="23" t="s">
        <v>462</v>
      </c>
      <c r="B19" s="54">
        <v>493</v>
      </c>
      <c r="C19" s="37">
        <f t="shared" si="3"/>
        <v>1.6276536036184754</v>
      </c>
      <c r="D19" s="54">
        <v>377</v>
      </c>
      <c r="E19" s="37">
        <f t="shared" si="1"/>
        <v>2.5232581487182921</v>
      </c>
      <c r="F19" s="54">
        <v>116</v>
      </c>
      <c r="G19" s="37">
        <f t="shared" si="2"/>
        <v>0.75579880114672926</v>
      </c>
    </row>
    <row r="20" spans="1:7">
      <c r="A20" s="23" t="s">
        <v>463</v>
      </c>
      <c r="B20" s="13">
        <v>1150</v>
      </c>
      <c r="C20" s="22">
        <f t="shared" ref="C20:C25" si="4">B20/$B$27*100</f>
        <v>3.7967578989071935</v>
      </c>
      <c r="D20" s="13">
        <v>376</v>
      </c>
      <c r="E20" s="22">
        <f t="shared" si="1"/>
        <v>2.5165651562813736</v>
      </c>
      <c r="F20" s="13">
        <v>774</v>
      </c>
      <c r="G20" s="22">
        <f t="shared" si="2"/>
        <v>5.0430023455824857</v>
      </c>
    </row>
    <row r="21" spans="1:7">
      <c r="A21" s="23" t="s">
        <v>464</v>
      </c>
      <c r="B21" s="54">
        <v>623</v>
      </c>
      <c r="C21" s="37">
        <f t="shared" si="4"/>
        <v>2.0568523226253759</v>
      </c>
      <c r="D21" s="54">
        <v>239</v>
      </c>
      <c r="E21" s="37">
        <f t="shared" si="1"/>
        <v>1.5996251924235327</v>
      </c>
      <c r="F21" s="54">
        <v>384</v>
      </c>
      <c r="G21" s="37">
        <f t="shared" si="2"/>
        <v>2.5019546520719311</v>
      </c>
    </row>
    <row r="22" spans="1:7">
      <c r="A22" s="23" t="s">
        <v>465</v>
      </c>
      <c r="B22" s="54">
        <v>181</v>
      </c>
      <c r="C22" s="37">
        <f t="shared" si="4"/>
        <v>0.59757667800191483</v>
      </c>
      <c r="D22" s="54">
        <v>94</v>
      </c>
      <c r="E22" s="37">
        <f t="shared" si="1"/>
        <v>0.62914128907034339</v>
      </c>
      <c r="F22" s="54">
        <v>87</v>
      </c>
      <c r="G22" s="37">
        <f t="shared" si="2"/>
        <v>0.56684910086004692</v>
      </c>
    </row>
    <row r="23" spans="1:7">
      <c r="A23" s="23" t="s">
        <v>466</v>
      </c>
      <c r="B23" s="54">
        <v>375</v>
      </c>
      <c r="C23" s="37">
        <f t="shared" si="4"/>
        <v>1.2380732279045199</v>
      </c>
      <c r="D23" s="54">
        <v>154</v>
      </c>
      <c r="E23" s="37">
        <f t="shared" si="1"/>
        <v>1.0307208352854562</v>
      </c>
      <c r="F23" s="54">
        <v>221</v>
      </c>
      <c r="G23" s="37">
        <f t="shared" si="2"/>
        <v>1.439927026322648</v>
      </c>
    </row>
    <row r="24" spans="1:7">
      <c r="A24" s="23" t="s">
        <v>467</v>
      </c>
      <c r="B24" s="54">
        <v>96</v>
      </c>
      <c r="C24" s="37">
        <f t="shared" si="4"/>
        <v>0.31694674634355707</v>
      </c>
      <c r="D24" s="54">
        <v>32</v>
      </c>
      <c r="E24" s="37">
        <f t="shared" si="1"/>
        <v>0.21417575798139349</v>
      </c>
      <c r="F24" s="54">
        <v>64</v>
      </c>
      <c r="G24" s="37">
        <f t="shared" si="2"/>
        <v>0.41699244201198854</v>
      </c>
    </row>
    <row r="25" spans="1:7">
      <c r="A25" s="23" t="s">
        <v>468</v>
      </c>
      <c r="B25" s="54">
        <v>53</v>
      </c>
      <c r="C25" s="37">
        <f t="shared" si="4"/>
        <v>0.17498101621050546</v>
      </c>
      <c r="D25" s="54">
        <v>35</v>
      </c>
      <c r="E25" s="37">
        <f t="shared" si="1"/>
        <v>0.2342547352921491</v>
      </c>
      <c r="F25" s="54">
        <v>18</v>
      </c>
      <c r="G25" s="37">
        <f t="shared" si="2"/>
        <v>0.11727912431587179</v>
      </c>
    </row>
    <row r="26" spans="1:7">
      <c r="A26" s="23" t="s">
        <v>469</v>
      </c>
      <c r="B26" s="57">
        <f>B27-SUM(B5,B12:B14,B16:B25)</f>
        <v>5987</v>
      </c>
      <c r="C26" s="37">
        <f>B26/B27*100</f>
        <v>19.766251774571629</v>
      </c>
      <c r="D26" s="57">
        <f>D27-SUM(D5,D12:D14,D16:D25)</f>
        <v>2874</v>
      </c>
      <c r="E26" s="37">
        <f t="shared" si="1"/>
        <v>19.235660263703902</v>
      </c>
      <c r="F26" s="57">
        <f>F27-SUM(F5,F12:F14,F16:F25)</f>
        <v>3113</v>
      </c>
      <c r="G26" s="37">
        <f t="shared" si="2"/>
        <v>20.282772999739379</v>
      </c>
    </row>
    <row r="27" spans="1:7">
      <c r="A27" s="206" t="s">
        <v>1052</v>
      </c>
      <c r="B27" s="234">
        <v>30289</v>
      </c>
      <c r="C27" s="235">
        <v>100</v>
      </c>
      <c r="D27" s="234">
        <v>14941</v>
      </c>
      <c r="E27" s="235">
        <f>D27/B27*100</f>
        <v>49.32813892832381</v>
      </c>
      <c r="F27" s="234">
        <v>15348</v>
      </c>
      <c r="G27" s="235">
        <f>F27/B27*100</f>
        <v>50.671861071676183</v>
      </c>
    </row>
    <row r="29" spans="1:7">
      <c r="A29" s="276" t="s">
        <v>1068</v>
      </c>
    </row>
  </sheetData>
  <mergeCells count="4">
    <mergeCell ref="B3:C3"/>
    <mergeCell ref="D3:E3"/>
    <mergeCell ref="F3:G3"/>
    <mergeCell ref="A3:A4"/>
  </mergeCells>
  <hyperlinks>
    <hyperlink ref="A29" location="Contents!A1" display="Return to table of contents"/>
  </hyperlinks>
  <pageMargins left="0.7" right="0.7" top="0.75" bottom="0.75" header="0.3" footer="0.3"/>
  <pageSetup paperSize="9" scale="9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5"/>
  <sheetViews>
    <sheetView zoomScaleNormal="100" workbookViewId="0"/>
  </sheetViews>
  <sheetFormatPr defaultRowHeight="12.75"/>
  <cols>
    <col min="1" max="1" width="87.140625" style="6" customWidth="1"/>
    <col min="2" max="2" width="7.85546875" style="6" bestFit="1" customWidth="1"/>
    <col min="3" max="25" width="5.5703125" style="6" customWidth="1"/>
    <col min="26" max="16384" width="9.140625" style="6"/>
  </cols>
  <sheetData>
    <row r="1" spans="1:25">
      <c r="A1" s="32" t="str">
        <f>Contents!A21</f>
        <v>Table 15: Number of deaths caused by cancer by ICD-10 3 character code, sex and age group, 2011</v>
      </c>
      <c r="B1" s="191"/>
      <c r="C1" s="52"/>
      <c r="D1" s="52"/>
      <c r="E1" s="52"/>
      <c r="F1" s="52"/>
      <c r="G1" s="52"/>
      <c r="H1" s="52"/>
      <c r="I1" s="52"/>
      <c r="J1" s="52"/>
      <c r="K1" s="52"/>
      <c r="L1" s="35"/>
      <c r="M1" s="52"/>
      <c r="N1" s="52"/>
      <c r="O1" s="52"/>
      <c r="P1" s="52"/>
      <c r="Q1" s="52"/>
      <c r="R1" s="52"/>
      <c r="S1" s="52"/>
      <c r="T1" s="52"/>
      <c r="U1" s="53"/>
      <c r="V1" s="53"/>
      <c r="W1" s="53"/>
      <c r="X1" s="53"/>
      <c r="Y1" s="52"/>
    </row>
    <row r="2" spans="1:25">
      <c r="A2" s="14"/>
      <c r="B2" s="191"/>
      <c r="C2" s="52"/>
      <c r="D2" s="52"/>
      <c r="E2" s="52"/>
      <c r="F2" s="52"/>
      <c r="G2" s="52"/>
      <c r="H2" s="52"/>
      <c r="I2" s="52"/>
      <c r="J2" s="52"/>
      <c r="K2" s="52"/>
      <c r="L2" s="35"/>
      <c r="M2" s="52"/>
      <c r="N2" s="52"/>
      <c r="O2" s="52"/>
      <c r="P2" s="52"/>
      <c r="Q2" s="52"/>
      <c r="R2" s="52"/>
      <c r="S2" s="52"/>
      <c r="T2" s="52"/>
      <c r="U2" s="53"/>
      <c r="V2" s="53"/>
      <c r="W2" s="53"/>
      <c r="X2" s="53"/>
      <c r="Y2" s="52"/>
    </row>
    <row r="3" spans="1:25">
      <c r="A3" s="328" t="s">
        <v>600</v>
      </c>
      <c r="B3" s="180"/>
      <c r="C3" s="348" t="s">
        <v>472</v>
      </c>
      <c r="D3" s="348"/>
      <c r="E3" s="348"/>
      <c r="F3" s="348"/>
      <c r="G3" s="348"/>
      <c r="H3" s="348"/>
      <c r="I3" s="348"/>
      <c r="J3" s="348"/>
      <c r="K3" s="348"/>
      <c r="L3" s="348"/>
      <c r="M3" s="348"/>
      <c r="N3" s="348"/>
      <c r="O3" s="348"/>
      <c r="P3" s="348"/>
      <c r="Q3" s="348"/>
      <c r="R3" s="348"/>
      <c r="S3" s="348"/>
      <c r="T3" s="348"/>
      <c r="U3" s="348"/>
      <c r="V3" s="348"/>
      <c r="W3" s="348"/>
      <c r="X3" s="348"/>
      <c r="Y3" s="193"/>
    </row>
    <row r="4" spans="1:25">
      <c r="A4" s="328"/>
      <c r="B4" s="180"/>
      <c r="C4" s="132" t="s">
        <v>915</v>
      </c>
      <c r="D4" s="132" t="s">
        <v>1054</v>
      </c>
      <c r="E4" s="132" t="s">
        <v>1055</v>
      </c>
      <c r="F4" s="132" t="s">
        <v>1056</v>
      </c>
      <c r="G4" s="132" t="s">
        <v>1057</v>
      </c>
      <c r="H4" s="114" t="s">
        <v>602</v>
      </c>
      <c r="I4" s="114" t="s">
        <v>603</v>
      </c>
      <c r="J4" s="114" t="s">
        <v>604</v>
      </c>
      <c r="K4" s="114" t="s">
        <v>605</v>
      </c>
      <c r="L4" s="114" t="s">
        <v>606</v>
      </c>
      <c r="M4" s="114" t="s">
        <v>607</v>
      </c>
      <c r="N4" s="114" t="s">
        <v>608</v>
      </c>
      <c r="O4" s="114" t="s">
        <v>609</v>
      </c>
      <c r="P4" s="114" t="s">
        <v>610</v>
      </c>
      <c r="Q4" s="114" t="s">
        <v>611</v>
      </c>
      <c r="R4" s="114" t="s">
        <v>612</v>
      </c>
      <c r="S4" s="114" t="s">
        <v>613</v>
      </c>
      <c r="T4" s="114" t="s">
        <v>614</v>
      </c>
      <c r="U4" s="114" t="s">
        <v>615</v>
      </c>
      <c r="V4" s="114" t="s">
        <v>616</v>
      </c>
      <c r="W4" s="114" t="s">
        <v>617</v>
      </c>
      <c r="X4" s="114" t="s">
        <v>1</v>
      </c>
      <c r="Y4" s="132" t="s">
        <v>349</v>
      </c>
    </row>
    <row r="5" spans="1:25">
      <c r="A5" s="192" t="s">
        <v>473</v>
      </c>
      <c r="B5" s="192" t="s">
        <v>349</v>
      </c>
      <c r="C5" s="54">
        <v>0</v>
      </c>
      <c r="D5" s="54">
        <v>0</v>
      </c>
      <c r="E5" s="54">
        <v>0</v>
      </c>
      <c r="F5" s="54">
        <v>0</v>
      </c>
      <c r="G5" s="54">
        <v>0</v>
      </c>
      <c r="H5" s="54">
        <v>0</v>
      </c>
      <c r="I5" s="54">
        <v>0</v>
      </c>
      <c r="J5" s="54">
        <v>0</v>
      </c>
      <c r="K5" s="54">
        <v>0</v>
      </c>
      <c r="L5" s="54">
        <v>0</v>
      </c>
      <c r="M5" s="54">
        <v>0</v>
      </c>
      <c r="N5" s="54">
        <v>0</v>
      </c>
      <c r="O5" s="54">
        <v>2</v>
      </c>
      <c r="P5" s="54">
        <v>0</v>
      </c>
      <c r="Q5" s="54">
        <v>1</v>
      </c>
      <c r="R5" s="54">
        <v>3</v>
      </c>
      <c r="S5" s="54">
        <v>2</v>
      </c>
      <c r="T5" s="54">
        <v>1</v>
      </c>
      <c r="U5" s="54">
        <v>4</v>
      </c>
      <c r="V5" s="54">
        <v>0</v>
      </c>
      <c r="W5" s="54">
        <v>0</v>
      </c>
      <c r="X5" s="54">
        <v>0</v>
      </c>
      <c r="Y5" s="54">
        <v>13</v>
      </c>
    </row>
    <row r="6" spans="1:25">
      <c r="A6" s="192"/>
      <c r="B6" s="192" t="s">
        <v>318</v>
      </c>
      <c r="C6" s="54">
        <v>0</v>
      </c>
      <c r="D6" s="54">
        <v>0</v>
      </c>
      <c r="E6" s="54">
        <v>0</v>
      </c>
      <c r="F6" s="54">
        <v>0</v>
      </c>
      <c r="G6" s="54">
        <v>0</v>
      </c>
      <c r="H6" s="54">
        <v>0</v>
      </c>
      <c r="I6" s="54">
        <v>0</v>
      </c>
      <c r="J6" s="54">
        <v>0</v>
      </c>
      <c r="K6" s="54">
        <v>0</v>
      </c>
      <c r="L6" s="54">
        <v>0</v>
      </c>
      <c r="M6" s="54">
        <v>0</v>
      </c>
      <c r="N6" s="54">
        <v>0</v>
      </c>
      <c r="O6" s="54">
        <v>2</v>
      </c>
      <c r="P6" s="54">
        <v>0</v>
      </c>
      <c r="Q6" s="54">
        <v>1</v>
      </c>
      <c r="R6" s="54">
        <v>2</v>
      </c>
      <c r="S6" s="54">
        <v>1</v>
      </c>
      <c r="T6" s="54">
        <v>1</v>
      </c>
      <c r="U6" s="54">
        <v>3</v>
      </c>
      <c r="V6" s="54">
        <v>0</v>
      </c>
      <c r="W6" s="54">
        <v>0</v>
      </c>
      <c r="X6" s="54">
        <v>0</v>
      </c>
      <c r="Y6" s="54">
        <v>10</v>
      </c>
    </row>
    <row r="7" spans="1:25">
      <c r="A7" s="192"/>
      <c r="B7" s="192" t="s">
        <v>319</v>
      </c>
      <c r="C7" s="54">
        <v>0</v>
      </c>
      <c r="D7" s="54">
        <v>0</v>
      </c>
      <c r="E7" s="54">
        <v>0</v>
      </c>
      <c r="F7" s="54">
        <v>0</v>
      </c>
      <c r="G7" s="54">
        <v>0</v>
      </c>
      <c r="H7" s="54">
        <v>0</v>
      </c>
      <c r="I7" s="54">
        <v>0</v>
      </c>
      <c r="J7" s="54">
        <v>0</v>
      </c>
      <c r="K7" s="54">
        <v>0</v>
      </c>
      <c r="L7" s="54">
        <v>0</v>
      </c>
      <c r="M7" s="54">
        <v>0</v>
      </c>
      <c r="N7" s="54">
        <v>0</v>
      </c>
      <c r="O7" s="54">
        <v>0</v>
      </c>
      <c r="P7" s="54">
        <v>0</v>
      </c>
      <c r="Q7" s="54">
        <v>0</v>
      </c>
      <c r="R7" s="54">
        <v>1</v>
      </c>
      <c r="S7" s="54">
        <v>1</v>
      </c>
      <c r="T7" s="54">
        <v>0</v>
      </c>
      <c r="U7" s="54">
        <v>1</v>
      </c>
      <c r="V7" s="54">
        <v>0</v>
      </c>
      <c r="W7" s="54">
        <v>0</v>
      </c>
      <c r="X7" s="54">
        <v>0</v>
      </c>
      <c r="Y7" s="54">
        <v>3</v>
      </c>
    </row>
    <row r="8" spans="1:25">
      <c r="A8" s="192" t="s">
        <v>474</v>
      </c>
      <c r="B8" s="192" t="s">
        <v>349</v>
      </c>
      <c r="C8" s="54">
        <v>0</v>
      </c>
      <c r="D8" s="54">
        <v>0</v>
      </c>
      <c r="E8" s="54">
        <v>0</v>
      </c>
      <c r="F8" s="54">
        <v>0</v>
      </c>
      <c r="G8" s="54">
        <v>0</v>
      </c>
      <c r="H8" s="54">
        <v>0</v>
      </c>
      <c r="I8" s="54">
        <v>0</v>
      </c>
      <c r="J8" s="54">
        <v>0</v>
      </c>
      <c r="K8" s="54">
        <v>0</v>
      </c>
      <c r="L8" s="54">
        <v>0</v>
      </c>
      <c r="M8" s="54">
        <v>0</v>
      </c>
      <c r="N8" s="54">
        <v>0</v>
      </c>
      <c r="O8" s="54">
        <v>0</v>
      </c>
      <c r="P8" s="54">
        <v>1</v>
      </c>
      <c r="Q8" s="54">
        <v>0</v>
      </c>
      <c r="R8" s="54">
        <v>1</v>
      </c>
      <c r="S8" s="54">
        <v>2</v>
      </c>
      <c r="T8" s="54">
        <v>1</v>
      </c>
      <c r="U8" s="54">
        <v>1</v>
      </c>
      <c r="V8" s="54">
        <v>0</v>
      </c>
      <c r="W8" s="54">
        <v>2</v>
      </c>
      <c r="X8" s="54">
        <v>3</v>
      </c>
      <c r="Y8" s="54">
        <v>11</v>
      </c>
    </row>
    <row r="9" spans="1:25">
      <c r="A9" s="192"/>
      <c r="B9" s="192" t="s">
        <v>318</v>
      </c>
      <c r="C9" s="54">
        <v>0</v>
      </c>
      <c r="D9" s="54">
        <v>0</v>
      </c>
      <c r="E9" s="54">
        <v>0</v>
      </c>
      <c r="F9" s="54">
        <v>0</v>
      </c>
      <c r="G9" s="54">
        <v>0</v>
      </c>
      <c r="H9" s="54">
        <v>0</v>
      </c>
      <c r="I9" s="54">
        <v>0</v>
      </c>
      <c r="J9" s="54">
        <v>0</v>
      </c>
      <c r="K9" s="54">
        <v>0</v>
      </c>
      <c r="L9" s="54">
        <v>0</v>
      </c>
      <c r="M9" s="54">
        <v>0</v>
      </c>
      <c r="N9" s="54">
        <v>0</v>
      </c>
      <c r="O9" s="54">
        <v>0</v>
      </c>
      <c r="P9" s="54">
        <v>1</v>
      </c>
      <c r="Q9" s="54">
        <v>0</v>
      </c>
      <c r="R9" s="54">
        <v>0</v>
      </c>
      <c r="S9" s="54">
        <v>0</v>
      </c>
      <c r="T9" s="54">
        <v>0</v>
      </c>
      <c r="U9" s="54">
        <v>0</v>
      </c>
      <c r="V9" s="54">
        <v>0</v>
      </c>
      <c r="W9" s="54">
        <v>1</v>
      </c>
      <c r="X9" s="54">
        <v>0</v>
      </c>
      <c r="Y9" s="54">
        <v>2</v>
      </c>
    </row>
    <row r="10" spans="1:25">
      <c r="A10" s="192"/>
      <c r="B10" s="192" t="s">
        <v>319</v>
      </c>
      <c r="C10" s="54">
        <v>0</v>
      </c>
      <c r="D10" s="54">
        <v>0</v>
      </c>
      <c r="E10" s="54">
        <v>0</v>
      </c>
      <c r="F10" s="54">
        <v>0</v>
      </c>
      <c r="G10" s="54">
        <v>0</v>
      </c>
      <c r="H10" s="54">
        <v>0</v>
      </c>
      <c r="I10" s="54">
        <v>0</v>
      </c>
      <c r="J10" s="54">
        <v>0</v>
      </c>
      <c r="K10" s="54">
        <v>0</v>
      </c>
      <c r="L10" s="54">
        <v>0</v>
      </c>
      <c r="M10" s="54">
        <v>0</v>
      </c>
      <c r="N10" s="54">
        <v>0</v>
      </c>
      <c r="O10" s="54">
        <v>0</v>
      </c>
      <c r="P10" s="54">
        <v>0</v>
      </c>
      <c r="Q10" s="54">
        <v>0</v>
      </c>
      <c r="R10" s="54">
        <v>1</v>
      </c>
      <c r="S10" s="54">
        <v>2</v>
      </c>
      <c r="T10" s="54">
        <v>1</v>
      </c>
      <c r="U10" s="54">
        <v>1</v>
      </c>
      <c r="V10" s="54">
        <v>0</v>
      </c>
      <c r="W10" s="54">
        <v>1</v>
      </c>
      <c r="X10" s="54">
        <v>3</v>
      </c>
      <c r="Y10" s="54">
        <v>9</v>
      </c>
    </row>
    <row r="11" spans="1:25">
      <c r="A11" s="192" t="s">
        <v>475</v>
      </c>
      <c r="B11" s="192" t="s">
        <v>349</v>
      </c>
      <c r="C11" s="54">
        <v>0</v>
      </c>
      <c r="D11" s="54">
        <v>0</v>
      </c>
      <c r="E11" s="54">
        <v>0</v>
      </c>
      <c r="F11" s="54">
        <v>0</v>
      </c>
      <c r="G11" s="54">
        <v>0</v>
      </c>
      <c r="H11" s="54">
        <v>0</v>
      </c>
      <c r="I11" s="54">
        <v>0</v>
      </c>
      <c r="J11" s="54">
        <v>0</v>
      </c>
      <c r="K11" s="54">
        <v>0</v>
      </c>
      <c r="L11" s="54">
        <v>0</v>
      </c>
      <c r="M11" s="54">
        <v>0</v>
      </c>
      <c r="N11" s="54">
        <v>0</v>
      </c>
      <c r="O11" s="54">
        <v>0</v>
      </c>
      <c r="P11" s="54">
        <v>0</v>
      </c>
      <c r="Q11" s="54">
        <v>0</v>
      </c>
      <c r="R11" s="54">
        <v>1</v>
      </c>
      <c r="S11" s="54">
        <v>0</v>
      </c>
      <c r="T11" s="54">
        <v>0</v>
      </c>
      <c r="U11" s="54">
        <v>0</v>
      </c>
      <c r="V11" s="54">
        <v>1</v>
      </c>
      <c r="W11" s="54">
        <v>1</v>
      </c>
      <c r="X11" s="54">
        <v>1</v>
      </c>
      <c r="Y11" s="54">
        <v>4</v>
      </c>
    </row>
    <row r="12" spans="1:25">
      <c r="A12" s="192"/>
      <c r="B12" s="192" t="s">
        <v>318</v>
      </c>
      <c r="C12" s="54">
        <v>0</v>
      </c>
      <c r="D12" s="54">
        <v>0</v>
      </c>
      <c r="E12" s="54">
        <v>0</v>
      </c>
      <c r="F12" s="54">
        <v>0</v>
      </c>
      <c r="G12" s="54">
        <v>0</v>
      </c>
      <c r="H12" s="54">
        <v>0</v>
      </c>
      <c r="I12" s="54">
        <v>0</v>
      </c>
      <c r="J12" s="54">
        <v>0</v>
      </c>
      <c r="K12" s="54">
        <v>0</v>
      </c>
      <c r="L12" s="54">
        <v>0</v>
      </c>
      <c r="M12" s="54">
        <v>0</v>
      </c>
      <c r="N12" s="54">
        <v>0</v>
      </c>
      <c r="O12" s="54">
        <v>0</v>
      </c>
      <c r="P12" s="54">
        <v>0</v>
      </c>
      <c r="Q12" s="54">
        <v>0</v>
      </c>
      <c r="R12" s="54">
        <v>0</v>
      </c>
      <c r="S12" s="54">
        <v>0</v>
      </c>
      <c r="T12" s="54">
        <v>0</v>
      </c>
      <c r="U12" s="54">
        <v>0</v>
      </c>
      <c r="V12" s="54">
        <v>1</v>
      </c>
      <c r="W12" s="54">
        <v>1</v>
      </c>
      <c r="X12" s="54">
        <v>1</v>
      </c>
      <c r="Y12" s="54">
        <v>3</v>
      </c>
    </row>
    <row r="13" spans="1:25">
      <c r="A13" s="192"/>
      <c r="B13" s="192" t="s">
        <v>319</v>
      </c>
      <c r="C13" s="54">
        <v>0</v>
      </c>
      <c r="D13" s="54">
        <v>0</v>
      </c>
      <c r="E13" s="54">
        <v>0</v>
      </c>
      <c r="F13" s="54">
        <v>0</v>
      </c>
      <c r="G13" s="54">
        <v>0</v>
      </c>
      <c r="H13" s="54">
        <v>0</v>
      </c>
      <c r="I13" s="54">
        <v>0</v>
      </c>
      <c r="J13" s="54">
        <v>0</v>
      </c>
      <c r="K13" s="54">
        <v>0</v>
      </c>
      <c r="L13" s="54">
        <v>0</v>
      </c>
      <c r="M13" s="54">
        <v>0</v>
      </c>
      <c r="N13" s="54">
        <v>0</v>
      </c>
      <c r="O13" s="54">
        <v>0</v>
      </c>
      <c r="P13" s="54">
        <v>0</v>
      </c>
      <c r="Q13" s="54">
        <v>0</v>
      </c>
      <c r="R13" s="54">
        <v>1</v>
      </c>
      <c r="S13" s="54">
        <v>0</v>
      </c>
      <c r="T13" s="54">
        <v>0</v>
      </c>
      <c r="U13" s="54">
        <v>0</v>
      </c>
      <c r="V13" s="54">
        <v>0</v>
      </c>
      <c r="W13" s="54">
        <v>0</v>
      </c>
      <c r="X13" s="54">
        <v>0</v>
      </c>
      <c r="Y13" s="54">
        <v>1</v>
      </c>
    </row>
    <row r="14" spans="1:25">
      <c r="A14" s="192" t="s">
        <v>476</v>
      </c>
      <c r="B14" s="192" t="s">
        <v>349</v>
      </c>
      <c r="C14" s="54">
        <v>0</v>
      </c>
      <c r="D14" s="54">
        <v>0</v>
      </c>
      <c r="E14" s="54">
        <v>0</v>
      </c>
      <c r="F14" s="54">
        <v>0</v>
      </c>
      <c r="G14" s="54">
        <v>0</v>
      </c>
      <c r="H14" s="54">
        <v>0</v>
      </c>
      <c r="I14" s="54">
        <v>0</v>
      </c>
      <c r="J14" s="54">
        <v>0</v>
      </c>
      <c r="K14" s="54">
        <v>0</v>
      </c>
      <c r="L14" s="54">
        <v>0</v>
      </c>
      <c r="M14" s="54">
        <v>0</v>
      </c>
      <c r="N14" s="54">
        <v>0</v>
      </c>
      <c r="O14" s="54">
        <v>0</v>
      </c>
      <c r="P14" s="54">
        <v>0</v>
      </c>
      <c r="Q14" s="54">
        <v>1</v>
      </c>
      <c r="R14" s="54">
        <v>2</v>
      </c>
      <c r="S14" s="54">
        <v>1</v>
      </c>
      <c r="T14" s="54">
        <v>0</v>
      </c>
      <c r="U14" s="54">
        <v>1</v>
      </c>
      <c r="V14" s="54">
        <v>1</v>
      </c>
      <c r="W14" s="54">
        <v>0</v>
      </c>
      <c r="X14" s="54">
        <v>1</v>
      </c>
      <c r="Y14" s="54">
        <v>7</v>
      </c>
    </row>
    <row r="15" spans="1:25">
      <c r="A15" s="192"/>
      <c r="B15" s="192" t="s">
        <v>318</v>
      </c>
      <c r="C15" s="54">
        <v>0</v>
      </c>
      <c r="D15" s="54">
        <v>0</v>
      </c>
      <c r="E15" s="54">
        <v>0</v>
      </c>
      <c r="F15" s="54">
        <v>0</v>
      </c>
      <c r="G15" s="54">
        <v>0</v>
      </c>
      <c r="H15" s="54">
        <v>0</v>
      </c>
      <c r="I15" s="54">
        <v>0</v>
      </c>
      <c r="J15" s="54">
        <v>0</v>
      </c>
      <c r="K15" s="54">
        <v>0</v>
      </c>
      <c r="L15" s="54">
        <v>0</v>
      </c>
      <c r="M15" s="54">
        <v>0</v>
      </c>
      <c r="N15" s="54">
        <v>0</v>
      </c>
      <c r="O15" s="54">
        <v>0</v>
      </c>
      <c r="P15" s="54">
        <v>0</v>
      </c>
      <c r="Q15" s="54">
        <v>1</v>
      </c>
      <c r="R15" s="54">
        <v>1</v>
      </c>
      <c r="S15" s="54">
        <v>0</v>
      </c>
      <c r="T15" s="54">
        <v>0</v>
      </c>
      <c r="U15" s="54">
        <v>0</v>
      </c>
      <c r="V15" s="54">
        <v>1</v>
      </c>
      <c r="W15" s="54">
        <v>0</v>
      </c>
      <c r="X15" s="54">
        <v>0</v>
      </c>
      <c r="Y15" s="54">
        <v>3</v>
      </c>
    </row>
    <row r="16" spans="1:25">
      <c r="A16" s="192"/>
      <c r="B16" s="192" t="s">
        <v>319</v>
      </c>
      <c r="C16" s="54">
        <v>0</v>
      </c>
      <c r="D16" s="54">
        <v>0</v>
      </c>
      <c r="E16" s="54">
        <v>0</v>
      </c>
      <c r="F16" s="54">
        <v>0</v>
      </c>
      <c r="G16" s="54">
        <v>0</v>
      </c>
      <c r="H16" s="54">
        <v>0</v>
      </c>
      <c r="I16" s="54">
        <v>0</v>
      </c>
      <c r="J16" s="54">
        <v>0</v>
      </c>
      <c r="K16" s="54">
        <v>0</v>
      </c>
      <c r="L16" s="54">
        <v>0</v>
      </c>
      <c r="M16" s="54">
        <v>0</v>
      </c>
      <c r="N16" s="54">
        <v>0</v>
      </c>
      <c r="O16" s="54">
        <v>0</v>
      </c>
      <c r="P16" s="54">
        <v>0</v>
      </c>
      <c r="Q16" s="54">
        <v>0</v>
      </c>
      <c r="R16" s="54">
        <v>1</v>
      </c>
      <c r="S16" s="54">
        <v>1</v>
      </c>
      <c r="T16" s="54">
        <v>0</v>
      </c>
      <c r="U16" s="54">
        <v>1</v>
      </c>
      <c r="V16" s="54">
        <v>0</v>
      </c>
      <c r="W16" s="54">
        <v>0</v>
      </c>
      <c r="X16" s="54">
        <v>1</v>
      </c>
      <c r="Y16" s="54">
        <v>4</v>
      </c>
    </row>
    <row r="17" spans="1:25">
      <c r="A17" s="192" t="s">
        <v>477</v>
      </c>
      <c r="B17" s="192" t="s">
        <v>349</v>
      </c>
      <c r="C17" s="54">
        <v>0</v>
      </c>
      <c r="D17" s="54">
        <v>0</v>
      </c>
      <c r="E17" s="54">
        <v>0</v>
      </c>
      <c r="F17" s="54">
        <v>0</v>
      </c>
      <c r="G17" s="54">
        <v>0</v>
      </c>
      <c r="H17" s="54">
        <v>0</v>
      </c>
      <c r="I17" s="54">
        <v>0</v>
      </c>
      <c r="J17" s="54">
        <v>0</v>
      </c>
      <c r="K17" s="54">
        <v>0</v>
      </c>
      <c r="L17" s="54">
        <v>0</v>
      </c>
      <c r="M17" s="54">
        <v>0</v>
      </c>
      <c r="N17" s="54">
        <v>0</v>
      </c>
      <c r="O17" s="54">
        <v>0</v>
      </c>
      <c r="P17" s="54">
        <v>1</v>
      </c>
      <c r="Q17" s="54">
        <v>0</v>
      </c>
      <c r="R17" s="54">
        <v>0</v>
      </c>
      <c r="S17" s="54">
        <v>0</v>
      </c>
      <c r="T17" s="54">
        <v>0</v>
      </c>
      <c r="U17" s="54">
        <v>0</v>
      </c>
      <c r="V17" s="54">
        <v>1</v>
      </c>
      <c r="W17" s="54">
        <v>1</v>
      </c>
      <c r="X17" s="54">
        <v>3</v>
      </c>
      <c r="Y17" s="54">
        <v>6</v>
      </c>
    </row>
    <row r="18" spans="1:25">
      <c r="A18" s="192"/>
      <c r="B18" s="192" t="s">
        <v>318</v>
      </c>
      <c r="C18" s="54">
        <v>0</v>
      </c>
      <c r="D18" s="54">
        <v>0</v>
      </c>
      <c r="E18" s="54">
        <v>0</v>
      </c>
      <c r="F18" s="54">
        <v>0</v>
      </c>
      <c r="G18" s="54">
        <v>0</v>
      </c>
      <c r="H18" s="54">
        <v>0</v>
      </c>
      <c r="I18" s="54">
        <v>0</v>
      </c>
      <c r="J18" s="54">
        <v>0</v>
      </c>
      <c r="K18" s="54">
        <v>0</v>
      </c>
      <c r="L18" s="54">
        <v>0</v>
      </c>
      <c r="M18" s="54">
        <v>0</v>
      </c>
      <c r="N18" s="54">
        <v>0</v>
      </c>
      <c r="O18" s="54">
        <v>0</v>
      </c>
      <c r="P18" s="54">
        <v>0</v>
      </c>
      <c r="Q18" s="54">
        <v>0</v>
      </c>
      <c r="R18" s="54">
        <v>0</v>
      </c>
      <c r="S18" s="54">
        <v>0</v>
      </c>
      <c r="T18" s="54">
        <v>0</v>
      </c>
      <c r="U18" s="54">
        <v>0</v>
      </c>
      <c r="V18" s="54">
        <v>1</v>
      </c>
      <c r="W18" s="54">
        <v>1</v>
      </c>
      <c r="X18" s="54">
        <v>1</v>
      </c>
      <c r="Y18" s="54">
        <v>3</v>
      </c>
    </row>
    <row r="19" spans="1:25">
      <c r="A19" s="192"/>
      <c r="B19" s="192" t="s">
        <v>319</v>
      </c>
      <c r="C19" s="54">
        <v>0</v>
      </c>
      <c r="D19" s="54">
        <v>0</v>
      </c>
      <c r="E19" s="54">
        <v>0</v>
      </c>
      <c r="F19" s="54">
        <v>0</v>
      </c>
      <c r="G19" s="54">
        <v>0</v>
      </c>
      <c r="H19" s="54">
        <v>0</v>
      </c>
      <c r="I19" s="54">
        <v>0</v>
      </c>
      <c r="J19" s="54">
        <v>0</v>
      </c>
      <c r="K19" s="54">
        <v>0</v>
      </c>
      <c r="L19" s="54">
        <v>0</v>
      </c>
      <c r="M19" s="54">
        <v>0</v>
      </c>
      <c r="N19" s="54">
        <v>0</v>
      </c>
      <c r="O19" s="54">
        <v>0</v>
      </c>
      <c r="P19" s="54">
        <v>1</v>
      </c>
      <c r="Q19" s="54">
        <v>0</v>
      </c>
      <c r="R19" s="54">
        <v>0</v>
      </c>
      <c r="S19" s="54">
        <v>0</v>
      </c>
      <c r="T19" s="54">
        <v>0</v>
      </c>
      <c r="U19" s="54">
        <v>0</v>
      </c>
      <c r="V19" s="54">
        <v>0</v>
      </c>
      <c r="W19" s="54">
        <v>0</v>
      </c>
      <c r="X19" s="54">
        <v>2</v>
      </c>
      <c r="Y19" s="54">
        <v>3</v>
      </c>
    </row>
    <row r="20" spans="1:25">
      <c r="A20" s="192" t="s">
        <v>478</v>
      </c>
      <c r="B20" s="192" t="s">
        <v>349</v>
      </c>
      <c r="C20" s="54">
        <v>0</v>
      </c>
      <c r="D20" s="54">
        <v>0</v>
      </c>
      <c r="E20" s="54">
        <v>0</v>
      </c>
      <c r="F20" s="54">
        <v>0</v>
      </c>
      <c r="G20" s="54">
        <v>0</v>
      </c>
      <c r="H20" s="54">
        <v>0</v>
      </c>
      <c r="I20" s="54">
        <v>0</v>
      </c>
      <c r="J20" s="54">
        <v>0</v>
      </c>
      <c r="K20" s="54">
        <v>0</v>
      </c>
      <c r="L20" s="54">
        <v>0</v>
      </c>
      <c r="M20" s="54">
        <v>0</v>
      </c>
      <c r="N20" s="54">
        <v>1</v>
      </c>
      <c r="O20" s="54">
        <v>0</v>
      </c>
      <c r="P20" s="54">
        <v>0</v>
      </c>
      <c r="Q20" s="54">
        <v>1</v>
      </c>
      <c r="R20" s="54">
        <v>0</v>
      </c>
      <c r="S20" s="54">
        <v>3</v>
      </c>
      <c r="T20" s="54">
        <v>0</v>
      </c>
      <c r="U20" s="54">
        <v>2</v>
      </c>
      <c r="V20" s="54">
        <v>0</v>
      </c>
      <c r="W20" s="54">
        <v>4</v>
      </c>
      <c r="X20" s="54">
        <v>1</v>
      </c>
      <c r="Y20" s="54">
        <v>12</v>
      </c>
    </row>
    <row r="21" spans="1:25">
      <c r="A21" s="192"/>
      <c r="B21" s="192" t="s">
        <v>318</v>
      </c>
      <c r="C21" s="54">
        <v>0</v>
      </c>
      <c r="D21" s="54">
        <v>0</v>
      </c>
      <c r="E21" s="54">
        <v>0</v>
      </c>
      <c r="F21" s="54">
        <v>0</v>
      </c>
      <c r="G21" s="54">
        <v>0</v>
      </c>
      <c r="H21" s="54">
        <v>0</v>
      </c>
      <c r="I21" s="54">
        <v>0</v>
      </c>
      <c r="J21" s="54">
        <v>0</v>
      </c>
      <c r="K21" s="54">
        <v>0</v>
      </c>
      <c r="L21" s="54">
        <v>0</v>
      </c>
      <c r="M21" s="54">
        <v>0</v>
      </c>
      <c r="N21" s="54">
        <v>1</v>
      </c>
      <c r="O21" s="54">
        <v>0</v>
      </c>
      <c r="P21" s="54">
        <v>0</v>
      </c>
      <c r="Q21" s="54">
        <v>1</v>
      </c>
      <c r="R21" s="54">
        <v>0</v>
      </c>
      <c r="S21" s="54">
        <v>0</v>
      </c>
      <c r="T21" s="54">
        <v>0</v>
      </c>
      <c r="U21" s="54">
        <v>1</v>
      </c>
      <c r="V21" s="54">
        <v>0</v>
      </c>
      <c r="W21" s="54">
        <v>0</v>
      </c>
      <c r="X21" s="54">
        <v>0</v>
      </c>
      <c r="Y21" s="54">
        <v>3</v>
      </c>
    </row>
    <row r="22" spans="1:25">
      <c r="A22" s="192"/>
      <c r="B22" s="192" t="s">
        <v>319</v>
      </c>
      <c r="C22" s="54">
        <v>0</v>
      </c>
      <c r="D22" s="54">
        <v>0</v>
      </c>
      <c r="E22" s="54">
        <v>0</v>
      </c>
      <c r="F22" s="54">
        <v>0</v>
      </c>
      <c r="G22" s="54">
        <v>0</v>
      </c>
      <c r="H22" s="54">
        <v>0</v>
      </c>
      <c r="I22" s="54">
        <v>0</v>
      </c>
      <c r="J22" s="54">
        <v>0</v>
      </c>
      <c r="K22" s="54">
        <v>0</v>
      </c>
      <c r="L22" s="54">
        <v>0</v>
      </c>
      <c r="M22" s="54">
        <v>0</v>
      </c>
      <c r="N22" s="54">
        <v>0</v>
      </c>
      <c r="O22" s="54">
        <v>0</v>
      </c>
      <c r="P22" s="54">
        <v>0</v>
      </c>
      <c r="Q22" s="54">
        <v>0</v>
      </c>
      <c r="R22" s="54">
        <v>0</v>
      </c>
      <c r="S22" s="54">
        <v>3</v>
      </c>
      <c r="T22" s="54">
        <v>0</v>
      </c>
      <c r="U22" s="54">
        <v>1</v>
      </c>
      <c r="V22" s="54">
        <v>0</v>
      </c>
      <c r="W22" s="54">
        <v>4</v>
      </c>
      <c r="X22" s="54">
        <v>1</v>
      </c>
      <c r="Y22" s="54">
        <v>9</v>
      </c>
    </row>
    <row r="23" spans="1:25">
      <c r="A23" s="192" t="s">
        <v>479</v>
      </c>
      <c r="B23" s="192" t="s">
        <v>349</v>
      </c>
      <c r="C23" s="54">
        <v>0</v>
      </c>
      <c r="D23" s="54">
        <v>0</v>
      </c>
      <c r="E23" s="54">
        <v>0</v>
      </c>
      <c r="F23" s="54">
        <v>0</v>
      </c>
      <c r="G23" s="54">
        <v>0</v>
      </c>
      <c r="H23" s="54">
        <v>0</v>
      </c>
      <c r="I23" s="54">
        <v>0</v>
      </c>
      <c r="J23" s="54">
        <v>0</v>
      </c>
      <c r="K23" s="54">
        <v>0</v>
      </c>
      <c r="L23" s="54">
        <v>0</v>
      </c>
      <c r="M23" s="54">
        <v>0</v>
      </c>
      <c r="N23" s="54">
        <v>0</v>
      </c>
      <c r="O23" s="54">
        <v>0</v>
      </c>
      <c r="P23" s="54">
        <v>2</v>
      </c>
      <c r="Q23" s="54">
        <v>0</v>
      </c>
      <c r="R23" s="54">
        <v>1</v>
      </c>
      <c r="S23" s="54">
        <v>1</v>
      </c>
      <c r="T23" s="54">
        <v>1</v>
      </c>
      <c r="U23" s="54">
        <v>4</v>
      </c>
      <c r="V23" s="54">
        <v>1</v>
      </c>
      <c r="W23" s="54">
        <v>2</v>
      </c>
      <c r="X23" s="54">
        <v>0</v>
      </c>
      <c r="Y23" s="54">
        <v>12</v>
      </c>
    </row>
    <row r="24" spans="1:25">
      <c r="A24" s="192"/>
      <c r="B24" s="192" t="s">
        <v>318</v>
      </c>
      <c r="C24" s="54">
        <v>0</v>
      </c>
      <c r="D24" s="54">
        <v>0</v>
      </c>
      <c r="E24" s="54">
        <v>0</v>
      </c>
      <c r="F24" s="54">
        <v>0</v>
      </c>
      <c r="G24" s="54">
        <v>0</v>
      </c>
      <c r="H24" s="54">
        <v>0</v>
      </c>
      <c r="I24" s="54">
        <v>0</v>
      </c>
      <c r="J24" s="54">
        <v>0</v>
      </c>
      <c r="K24" s="54">
        <v>0</v>
      </c>
      <c r="L24" s="54">
        <v>0</v>
      </c>
      <c r="M24" s="54">
        <v>0</v>
      </c>
      <c r="N24" s="54">
        <v>0</v>
      </c>
      <c r="O24" s="54">
        <v>0</v>
      </c>
      <c r="P24" s="54">
        <v>2</v>
      </c>
      <c r="Q24" s="54">
        <v>0</v>
      </c>
      <c r="R24" s="54">
        <v>1</v>
      </c>
      <c r="S24" s="54">
        <v>1</v>
      </c>
      <c r="T24" s="54">
        <v>0</v>
      </c>
      <c r="U24" s="54">
        <v>3</v>
      </c>
      <c r="V24" s="54">
        <v>1</v>
      </c>
      <c r="W24" s="54">
        <v>1</v>
      </c>
      <c r="X24" s="54">
        <v>0</v>
      </c>
      <c r="Y24" s="54">
        <v>9</v>
      </c>
    </row>
    <row r="25" spans="1:25">
      <c r="A25" s="192"/>
      <c r="B25" s="192" t="s">
        <v>319</v>
      </c>
      <c r="C25" s="54">
        <v>0</v>
      </c>
      <c r="D25" s="54">
        <v>0</v>
      </c>
      <c r="E25" s="54">
        <v>0</v>
      </c>
      <c r="F25" s="54">
        <v>0</v>
      </c>
      <c r="G25" s="54">
        <v>0</v>
      </c>
      <c r="H25" s="54">
        <v>0</v>
      </c>
      <c r="I25" s="54">
        <v>0</v>
      </c>
      <c r="J25" s="54">
        <v>0</v>
      </c>
      <c r="K25" s="54">
        <v>0</v>
      </c>
      <c r="L25" s="54">
        <v>0</v>
      </c>
      <c r="M25" s="54">
        <v>0</v>
      </c>
      <c r="N25" s="54">
        <v>0</v>
      </c>
      <c r="O25" s="54">
        <v>0</v>
      </c>
      <c r="P25" s="54">
        <v>0</v>
      </c>
      <c r="Q25" s="54">
        <v>0</v>
      </c>
      <c r="R25" s="54">
        <v>0</v>
      </c>
      <c r="S25" s="54">
        <v>0</v>
      </c>
      <c r="T25" s="54">
        <v>1</v>
      </c>
      <c r="U25" s="54">
        <v>1</v>
      </c>
      <c r="V25" s="54">
        <v>0</v>
      </c>
      <c r="W25" s="54">
        <v>1</v>
      </c>
      <c r="X25" s="54">
        <v>0</v>
      </c>
      <c r="Y25" s="54">
        <v>3</v>
      </c>
    </row>
    <row r="26" spans="1:25">
      <c r="A26" s="192" t="s">
        <v>480</v>
      </c>
      <c r="B26" s="192" t="s">
        <v>349</v>
      </c>
      <c r="C26" s="54">
        <v>0</v>
      </c>
      <c r="D26" s="54">
        <v>0</v>
      </c>
      <c r="E26" s="54">
        <v>0</v>
      </c>
      <c r="F26" s="54">
        <v>0</v>
      </c>
      <c r="G26" s="54">
        <v>0</v>
      </c>
      <c r="H26" s="54">
        <v>0</v>
      </c>
      <c r="I26" s="54">
        <v>0</v>
      </c>
      <c r="J26" s="54">
        <v>0</v>
      </c>
      <c r="K26" s="54">
        <v>0</v>
      </c>
      <c r="L26" s="54">
        <v>0</v>
      </c>
      <c r="M26" s="54">
        <v>0</v>
      </c>
      <c r="N26" s="54">
        <v>1</v>
      </c>
      <c r="O26" s="54">
        <v>0</v>
      </c>
      <c r="P26" s="54">
        <v>0</v>
      </c>
      <c r="Q26" s="54">
        <v>1</v>
      </c>
      <c r="R26" s="54">
        <v>0</v>
      </c>
      <c r="S26" s="54">
        <v>0</v>
      </c>
      <c r="T26" s="54">
        <v>0</v>
      </c>
      <c r="U26" s="54">
        <v>1</v>
      </c>
      <c r="V26" s="54">
        <v>0</v>
      </c>
      <c r="W26" s="54">
        <v>0</v>
      </c>
      <c r="X26" s="54">
        <v>0</v>
      </c>
      <c r="Y26" s="54">
        <v>3</v>
      </c>
    </row>
    <row r="27" spans="1:25">
      <c r="A27" s="192"/>
      <c r="B27" s="192" t="s">
        <v>318</v>
      </c>
      <c r="C27" s="54">
        <v>0</v>
      </c>
      <c r="D27" s="54">
        <v>0</v>
      </c>
      <c r="E27" s="54">
        <v>0</v>
      </c>
      <c r="F27" s="54">
        <v>0</v>
      </c>
      <c r="G27" s="54">
        <v>0</v>
      </c>
      <c r="H27" s="54">
        <v>0</v>
      </c>
      <c r="I27" s="54">
        <v>0</v>
      </c>
      <c r="J27" s="54">
        <v>0</v>
      </c>
      <c r="K27" s="54">
        <v>0</v>
      </c>
      <c r="L27" s="54">
        <v>0</v>
      </c>
      <c r="M27" s="54">
        <v>0</v>
      </c>
      <c r="N27" s="54">
        <v>0</v>
      </c>
      <c r="O27" s="54">
        <v>0</v>
      </c>
      <c r="P27" s="54">
        <v>0</v>
      </c>
      <c r="Q27" s="54">
        <v>0</v>
      </c>
      <c r="R27" s="54">
        <v>0</v>
      </c>
      <c r="S27" s="54">
        <v>0</v>
      </c>
      <c r="T27" s="54">
        <v>0</v>
      </c>
      <c r="U27" s="54">
        <v>1</v>
      </c>
      <c r="V27" s="54">
        <v>0</v>
      </c>
      <c r="W27" s="54">
        <v>0</v>
      </c>
      <c r="X27" s="54">
        <v>0</v>
      </c>
      <c r="Y27" s="54">
        <v>1</v>
      </c>
    </row>
    <row r="28" spans="1:25">
      <c r="A28" s="192"/>
      <c r="B28" s="192" t="s">
        <v>319</v>
      </c>
      <c r="C28" s="54">
        <v>0</v>
      </c>
      <c r="D28" s="54">
        <v>0</v>
      </c>
      <c r="E28" s="54">
        <v>0</v>
      </c>
      <c r="F28" s="54">
        <v>0</v>
      </c>
      <c r="G28" s="54">
        <v>0</v>
      </c>
      <c r="H28" s="54">
        <v>0</v>
      </c>
      <c r="I28" s="54">
        <v>0</v>
      </c>
      <c r="J28" s="54">
        <v>0</v>
      </c>
      <c r="K28" s="54">
        <v>0</v>
      </c>
      <c r="L28" s="54">
        <v>0</v>
      </c>
      <c r="M28" s="54">
        <v>0</v>
      </c>
      <c r="N28" s="54">
        <v>1</v>
      </c>
      <c r="O28" s="54">
        <v>0</v>
      </c>
      <c r="P28" s="54">
        <v>0</v>
      </c>
      <c r="Q28" s="54">
        <v>1</v>
      </c>
      <c r="R28" s="54">
        <v>0</v>
      </c>
      <c r="S28" s="54">
        <v>0</v>
      </c>
      <c r="T28" s="54">
        <v>0</v>
      </c>
      <c r="U28" s="54">
        <v>0</v>
      </c>
      <c r="V28" s="54">
        <v>0</v>
      </c>
      <c r="W28" s="54">
        <v>0</v>
      </c>
      <c r="X28" s="54">
        <v>0</v>
      </c>
      <c r="Y28" s="54">
        <v>2</v>
      </c>
    </row>
    <row r="29" spans="1:25">
      <c r="A29" s="192" t="s">
        <v>481</v>
      </c>
      <c r="B29" s="192" t="s">
        <v>349</v>
      </c>
      <c r="C29" s="54">
        <v>0</v>
      </c>
      <c r="D29" s="54">
        <v>0</v>
      </c>
      <c r="E29" s="54">
        <v>0</v>
      </c>
      <c r="F29" s="54">
        <v>0</v>
      </c>
      <c r="G29" s="54">
        <v>0</v>
      </c>
      <c r="H29" s="54">
        <v>0</v>
      </c>
      <c r="I29" s="54">
        <v>0</v>
      </c>
      <c r="J29" s="54">
        <v>0</v>
      </c>
      <c r="K29" s="54">
        <v>0</v>
      </c>
      <c r="L29" s="54">
        <v>0</v>
      </c>
      <c r="M29" s="54">
        <v>0</v>
      </c>
      <c r="N29" s="54">
        <v>0</v>
      </c>
      <c r="O29" s="54">
        <v>1</v>
      </c>
      <c r="P29" s="54">
        <v>0</v>
      </c>
      <c r="Q29" s="54">
        <v>2</v>
      </c>
      <c r="R29" s="54">
        <v>6</v>
      </c>
      <c r="S29" s="54">
        <v>1</v>
      </c>
      <c r="T29" s="54">
        <v>2</v>
      </c>
      <c r="U29" s="54">
        <v>3</v>
      </c>
      <c r="V29" s="54">
        <v>1</v>
      </c>
      <c r="W29" s="54">
        <v>1</v>
      </c>
      <c r="X29" s="54">
        <v>0</v>
      </c>
      <c r="Y29" s="54">
        <v>17</v>
      </c>
    </row>
    <row r="30" spans="1:25">
      <c r="A30" s="192"/>
      <c r="B30" s="192" t="s">
        <v>318</v>
      </c>
      <c r="C30" s="54">
        <v>0</v>
      </c>
      <c r="D30" s="54">
        <v>0</v>
      </c>
      <c r="E30" s="54">
        <v>0</v>
      </c>
      <c r="F30" s="54">
        <v>0</v>
      </c>
      <c r="G30" s="54">
        <v>0</v>
      </c>
      <c r="H30" s="54">
        <v>0</v>
      </c>
      <c r="I30" s="54">
        <v>0</v>
      </c>
      <c r="J30" s="54">
        <v>0</v>
      </c>
      <c r="K30" s="54">
        <v>0</v>
      </c>
      <c r="L30" s="54">
        <v>0</v>
      </c>
      <c r="M30" s="54">
        <v>0</v>
      </c>
      <c r="N30" s="54">
        <v>0</v>
      </c>
      <c r="O30" s="54">
        <v>0</v>
      </c>
      <c r="P30" s="54">
        <v>0</v>
      </c>
      <c r="Q30" s="54">
        <v>2</v>
      </c>
      <c r="R30" s="54">
        <v>6</v>
      </c>
      <c r="S30" s="54">
        <v>0</v>
      </c>
      <c r="T30" s="54">
        <v>1</v>
      </c>
      <c r="U30" s="54">
        <v>3</v>
      </c>
      <c r="V30" s="54">
        <v>0</v>
      </c>
      <c r="W30" s="54">
        <v>1</v>
      </c>
      <c r="X30" s="54">
        <v>0</v>
      </c>
      <c r="Y30" s="54">
        <v>13</v>
      </c>
    </row>
    <row r="31" spans="1:25">
      <c r="A31" s="192"/>
      <c r="B31" s="192" t="s">
        <v>319</v>
      </c>
      <c r="C31" s="54">
        <v>0</v>
      </c>
      <c r="D31" s="54">
        <v>0</v>
      </c>
      <c r="E31" s="54">
        <v>0</v>
      </c>
      <c r="F31" s="54">
        <v>0</v>
      </c>
      <c r="G31" s="54">
        <v>0</v>
      </c>
      <c r="H31" s="54">
        <v>0</v>
      </c>
      <c r="I31" s="54">
        <v>0</v>
      </c>
      <c r="J31" s="54">
        <v>0</v>
      </c>
      <c r="K31" s="54">
        <v>0</v>
      </c>
      <c r="L31" s="54">
        <v>0</v>
      </c>
      <c r="M31" s="54">
        <v>0</v>
      </c>
      <c r="N31" s="54">
        <v>0</v>
      </c>
      <c r="O31" s="54">
        <v>1</v>
      </c>
      <c r="P31" s="54">
        <v>0</v>
      </c>
      <c r="Q31" s="54">
        <v>0</v>
      </c>
      <c r="R31" s="54">
        <v>0</v>
      </c>
      <c r="S31" s="54">
        <v>1</v>
      </c>
      <c r="T31" s="54">
        <v>1</v>
      </c>
      <c r="U31" s="54">
        <v>0</v>
      </c>
      <c r="V31" s="54">
        <v>1</v>
      </c>
      <c r="W31" s="54">
        <v>0</v>
      </c>
      <c r="X31" s="54">
        <v>0</v>
      </c>
      <c r="Y31" s="54">
        <v>4</v>
      </c>
    </row>
    <row r="32" spans="1:25">
      <c r="A32" s="192" t="s">
        <v>482</v>
      </c>
      <c r="B32" s="192" t="s">
        <v>349</v>
      </c>
      <c r="C32" s="54">
        <v>0</v>
      </c>
      <c r="D32" s="54">
        <v>0</v>
      </c>
      <c r="E32" s="54">
        <v>0</v>
      </c>
      <c r="F32" s="54">
        <v>0</v>
      </c>
      <c r="G32" s="54">
        <v>0</v>
      </c>
      <c r="H32" s="54">
        <v>0</v>
      </c>
      <c r="I32" s="54">
        <v>0</v>
      </c>
      <c r="J32" s="54">
        <v>0</v>
      </c>
      <c r="K32" s="54">
        <v>0</v>
      </c>
      <c r="L32" s="54">
        <v>0</v>
      </c>
      <c r="M32" s="54">
        <v>0</v>
      </c>
      <c r="N32" s="54">
        <v>0</v>
      </c>
      <c r="O32" s="54">
        <v>0</v>
      </c>
      <c r="P32" s="54">
        <v>1</v>
      </c>
      <c r="Q32" s="54">
        <v>1</v>
      </c>
      <c r="R32" s="54">
        <v>1</v>
      </c>
      <c r="S32" s="54">
        <v>3</v>
      </c>
      <c r="T32" s="54">
        <v>0</v>
      </c>
      <c r="U32" s="54">
        <v>0</v>
      </c>
      <c r="V32" s="54">
        <v>0</v>
      </c>
      <c r="W32" s="54">
        <v>0</v>
      </c>
      <c r="X32" s="54">
        <v>0</v>
      </c>
      <c r="Y32" s="54">
        <v>6</v>
      </c>
    </row>
    <row r="33" spans="1:25">
      <c r="A33" s="192"/>
      <c r="B33" s="192" t="s">
        <v>318</v>
      </c>
      <c r="C33" s="54">
        <v>0</v>
      </c>
      <c r="D33" s="54">
        <v>0</v>
      </c>
      <c r="E33" s="54">
        <v>0</v>
      </c>
      <c r="F33" s="54">
        <v>0</v>
      </c>
      <c r="G33" s="54">
        <v>0</v>
      </c>
      <c r="H33" s="54">
        <v>0</v>
      </c>
      <c r="I33" s="54">
        <v>0</v>
      </c>
      <c r="J33" s="54">
        <v>0</v>
      </c>
      <c r="K33" s="54">
        <v>0</v>
      </c>
      <c r="L33" s="54">
        <v>0</v>
      </c>
      <c r="M33" s="54">
        <v>0</v>
      </c>
      <c r="N33" s="54">
        <v>0</v>
      </c>
      <c r="O33" s="54">
        <v>0</v>
      </c>
      <c r="P33" s="54">
        <v>1</v>
      </c>
      <c r="Q33" s="54">
        <v>1</v>
      </c>
      <c r="R33" s="54">
        <v>1</v>
      </c>
      <c r="S33" s="54">
        <v>2</v>
      </c>
      <c r="T33" s="54">
        <v>0</v>
      </c>
      <c r="U33" s="54">
        <v>0</v>
      </c>
      <c r="V33" s="54">
        <v>0</v>
      </c>
      <c r="W33" s="54">
        <v>0</v>
      </c>
      <c r="X33" s="54">
        <v>0</v>
      </c>
      <c r="Y33" s="54">
        <v>5</v>
      </c>
    </row>
    <row r="34" spans="1:25">
      <c r="A34" s="192"/>
      <c r="B34" s="192" t="s">
        <v>319</v>
      </c>
      <c r="C34" s="54">
        <v>0</v>
      </c>
      <c r="D34" s="54">
        <v>0</v>
      </c>
      <c r="E34" s="54">
        <v>0</v>
      </c>
      <c r="F34" s="54">
        <v>0</v>
      </c>
      <c r="G34" s="54">
        <v>0</v>
      </c>
      <c r="H34" s="54">
        <v>0</v>
      </c>
      <c r="I34" s="54">
        <v>0</v>
      </c>
      <c r="J34" s="54">
        <v>0</v>
      </c>
      <c r="K34" s="54">
        <v>0</v>
      </c>
      <c r="L34" s="54">
        <v>0</v>
      </c>
      <c r="M34" s="54">
        <v>0</v>
      </c>
      <c r="N34" s="54">
        <v>0</v>
      </c>
      <c r="O34" s="54">
        <v>0</v>
      </c>
      <c r="P34" s="54">
        <v>0</v>
      </c>
      <c r="Q34" s="54">
        <v>0</v>
      </c>
      <c r="R34" s="54">
        <v>0</v>
      </c>
      <c r="S34" s="54">
        <v>1</v>
      </c>
      <c r="T34" s="54">
        <v>0</v>
      </c>
      <c r="U34" s="54">
        <v>0</v>
      </c>
      <c r="V34" s="54">
        <v>0</v>
      </c>
      <c r="W34" s="54">
        <v>0</v>
      </c>
      <c r="X34" s="54">
        <v>0</v>
      </c>
      <c r="Y34" s="54">
        <v>1</v>
      </c>
    </row>
    <row r="35" spans="1:25">
      <c r="A35" s="192" t="s">
        <v>483</v>
      </c>
      <c r="B35" s="192" t="s">
        <v>349</v>
      </c>
      <c r="C35" s="54">
        <v>0</v>
      </c>
      <c r="D35" s="54">
        <v>0</v>
      </c>
      <c r="E35" s="54">
        <v>0</v>
      </c>
      <c r="F35" s="54">
        <v>0</v>
      </c>
      <c r="G35" s="54">
        <v>0</v>
      </c>
      <c r="H35" s="54">
        <v>0</v>
      </c>
      <c r="I35" s="54">
        <v>0</v>
      </c>
      <c r="J35" s="54">
        <v>0</v>
      </c>
      <c r="K35" s="54">
        <v>0</v>
      </c>
      <c r="L35" s="54">
        <v>0</v>
      </c>
      <c r="M35" s="54">
        <v>1</v>
      </c>
      <c r="N35" s="54">
        <v>2</v>
      </c>
      <c r="O35" s="54">
        <v>0</v>
      </c>
      <c r="P35" s="54">
        <v>0</v>
      </c>
      <c r="Q35" s="54">
        <v>1</v>
      </c>
      <c r="R35" s="54">
        <v>2</v>
      </c>
      <c r="S35" s="54">
        <v>3</v>
      </c>
      <c r="T35" s="54">
        <v>3</v>
      </c>
      <c r="U35" s="54">
        <v>3</v>
      </c>
      <c r="V35" s="54">
        <v>1</v>
      </c>
      <c r="W35" s="54">
        <v>2</v>
      </c>
      <c r="X35" s="54">
        <v>1</v>
      </c>
      <c r="Y35" s="54">
        <v>19</v>
      </c>
    </row>
    <row r="36" spans="1:25">
      <c r="A36" s="192"/>
      <c r="B36" s="192" t="s">
        <v>318</v>
      </c>
      <c r="C36" s="54">
        <v>0</v>
      </c>
      <c r="D36" s="54">
        <v>0</v>
      </c>
      <c r="E36" s="54">
        <v>0</v>
      </c>
      <c r="F36" s="54">
        <v>0</v>
      </c>
      <c r="G36" s="54">
        <v>0</v>
      </c>
      <c r="H36" s="54">
        <v>0</v>
      </c>
      <c r="I36" s="54">
        <v>0</v>
      </c>
      <c r="J36" s="54">
        <v>0</v>
      </c>
      <c r="K36" s="54">
        <v>0</v>
      </c>
      <c r="L36" s="54">
        <v>0</v>
      </c>
      <c r="M36" s="54">
        <v>1</v>
      </c>
      <c r="N36" s="54">
        <v>2</v>
      </c>
      <c r="O36" s="54">
        <v>0</v>
      </c>
      <c r="P36" s="54">
        <v>0</v>
      </c>
      <c r="Q36" s="54">
        <v>0</v>
      </c>
      <c r="R36" s="54">
        <v>2</v>
      </c>
      <c r="S36" s="54">
        <v>3</v>
      </c>
      <c r="T36" s="54">
        <v>2</v>
      </c>
      <c r="U36" s="54">
        <v>3</v>
      </c>
      <c r="V36" s="54">
        <v>1</v>
      </c>
      <c r="W36" s="54">
        <v>1</v>
      </c>
      <c r="X36" s="54">
        <v>1</v>
      </c>
      <c r="Y36" s="54">
        <v>16</v>
      </c>
    </row>
    <row r="37" spans="1:25">
      <c r="A37" s="192"/>
      <c r="B37" s="192" t="s">
        <v>319</v>
      </c>
      <c r="C37" s="54">
        <v>0</v>
      </c>
      <c r="D37" s="54">
        <v>0</v>
      </c>
      <c r="E37" s="54">
        <v>0</v>
      </c>
      <c r="F37" s="54">
        <v>0</v>
      </c>
      <c r="G37" s="54">
        <v>0</v>
      </c>
      <c r="H37" s="54">
        <v>0</v>
      </c>
      <c r="I37" s="54">
        <v>0</v>
      </c>
      <c r="J37" s="54">
        <v>0</v>
      </c>
      <c r="K37" s="54">
        <v>0</v>
      </c>
      <c r="L37" s="54">
        <v>0</v>
      </c>
      <c r="M37" s="54">
        <v>0</v>
      </c>
      <c r="N37" s="54">
        <v>0</v>
      </c>
      <c r="O37" s="54">
        <v>0</v>
      </c>
      <c r="P37" s="54">
        <v>0</v>
      </c>
      <c r="Q37" s="54">
        <v>1</v>
      </c>
      <c r="R37" s="54">
        <v>0</v>
      </c>
      <c r="S37" s="54">
        <v>0</v>
      </c>
      <c r="T37" s="54">
        <v>1</v>
      </c>
      <c r="U37" s="54">
        <v>0</v>
      </c>
      <c r="V37" s="54">
        <v>0</v>
      </c>
      <c r="W37" s="54">
        <v>1</v>
      </c>
      <c r="X37" s="54">
        <v>0</v>
      </c>
      <c r="Y37" s="54">
        <v>3</v>
      </c>
    </row>
    <row r="38" spans="1:25">
      <c r="A38" s="192" t="s">
        <v>484</v>
      </c>
      <c r="B38" s="192" t="s">
        <v>349</v>
      </c>
      <c r="C38" s="54">
        <v>0</v>
      </c>
      <c r="D38" s="54">
        <v>0</v>
      </c>
      <c r="E38" s="54">
        <v>0</v>
      </c>
      <c r="F38" s="54">
        <v>0</v>
      </c>
      <c r="G38" s="54">
        <v>0</v>
      </c>
      <c r="H38" s="54">
        <v>0</v>
      </c>
      <c r="I38" s="54">
        <v>0</v>
      </c>
      <c r="J38" s="54">
        <v>0</v>
      </c>
      <c r="K38" s="54">
        <v>0</v>
      </c>
      <c r="L38" s="54">
        <v>0</v>
      </c>
      <c r="M38" s="54">
        <v>0</v>
      </c>
      <c r="N38" s="54">
        <v>0</v>
      </c>
      <c r="O38" s="54">
        <v>0</v>
      </c>
      <c r="P38" s="54">
        <v>0</v>
      </c>
      <c r="Q38" s="54">
        <v>0</v>
      </c>
      <c r="R38" s="54">
        <v>1</v>
      </c>
      <c r="S38" s="54">
        <v>0</v>
      </c>
      <c r="T38" s="54">
        <v>0</v>
      </c>
      <c r="U38" s="54">
        <v>1</v>
      </c>
      <c r="V38" s="54">
        <v>0</v>
      </c>
      <c r="W38" s="54">
        <v>1</v>
      </c>
      <c r="X38" s="54">
        <v>1</v>
      </c>
      <c r="Y38" s="54">
        <v>4</v>
      </c>
    </row>
    <row r="39" spans="1:25">
      <c r="A39" s="192"/>
      <c r="B39" s="192" t="s">
        <v>318</v>
      </c>
      <c r="C39" s="54">
        <v>0</v>
      </c>
      <c r="D39" s="54">
        <v>0</v>
      </c>
      <c r="E39" s="54">
        <v>0</v>
      </c>
      <c r="F39" s="54">
        <v>0</v>
      </c>
      <c r="G39" s="54">
        <v>0</v>
      </c>
      <c r="H39" s="54">
        <v>0</v>
      </c>
      <c r="I39" s="54">
        <v>0</v>
      </c>
      <c r="J39" s="54">
        <v>0</v>
      </c>
      <c r="K39" s="54">
        <v>0</v>
      </c>
      <c r="L39" s="54">
        <v>0</v>
      </c>
      <c r="M39" s="54">
        <v>0</v>
      </c>
      <c r="N39" s="54">
        <v>0</v>
      </c>
      <c r="O39" s="54">
        <v>0</v>
      </c>
      <c r="P39" s="54">
        <v>0</v>
      </c>
      <c r="Q39" s="54">
        <v>0</v>
      </c>
      <c r="R39" s="54">
        <v>1</v>
      </c>
      <c r="S39" s="54">
        <v>0</v>
      </c>
      <c r="T39" s="54">
        <v>0</v>
      </c>
      <c r="U39" s="54">
        <v>1</v>
      </c>
      <c r="V39" s="54">
        <v>0</v>
      </c>
      <c r="W39" s="54">
        <v>1</v>
      </c>
      <c r="X39" s="54">
        <v>1</v>
      </c>
      <c r="Y39" s="54">
        <v>4</v>
      </c>
    </row>
    <row r="40" spans="1:25">
      <c r="A40" s="192" t="s">
        <v>485</v>
      </c>
      <c r="B40" s="192" t="s">
        <v>349</v>
      </c>
      <c r="C40" s="54">
        <v>0</v>
      </c>
      <c r="D40" s="54">
        <v>0</v>
      </c>
      <c r="E40" s="54">
        <v>0</v>
      </c>
      <c r="F40" s="54">
        <v>0</v>
      </c>
      <c r="G40" s="54">
        <v>0</v>
      </c>
      <c r="H40" s="54">
        <v>0</v>
      </c>
      <c r="I40" s="54">
        <v>0</v>
      </c>
      <c r="J40" s="54">
        <v>0</v>
      </c>
      <c r="K40" s="54">
        <v>0</v>
      </c>
      <c r="L40" s="54">
        <v>0</v>
      </c>
      <c r="M40" s="54">
        <v>0</v>
      </c>
      <c r="N40" s="54">
        <v>0</v>
      </c>
      <c r="O40" s="54">
        <v>0</v>
      </c>
      <c r="P40" s="54">
        <v>0</v>
      </c>
      <c r="Q40" s="54">
        <v>0</v>
      </c>
      <c r="R40" s="54">
        <v>0</v>
      </c>
      <c r="S40" s="54">
        <v>0</v>
      </c>
      <c r="T40" s="54">
        <v>0</v>
      </c>
      <c r="U40" s="54">
        <v>2</v>
      </c>
      <c r="V40" s="54">
        <v>0</v>
      </c>
      <c r="W40" s="54">
        <v>0</v>
      </c>
      <c r="X40" s="54">
        <v>2</v>
      </c>
      <c r="Y40" s="54">
        <v>4</v>
      </c>
    </row>
    <row r="41" spans="1:25">
      <c r="A41" s="192"/>
      <c r="B41" s="192" t="s">
        <v>318</v>
      </c>
      <c r="C41" s="54">
        <v>0</v>
      </c>
      <c r="D41" s="54">
        <v>0</v>
      </c>
      <c r="E41" s="54">
        <v>0</v>
      </c>
      <c r="F41" s="54">
        <v>0</v>
      </c>
      <c r="G41" s="54">
        <v>0</v>
      </c>
      <c r="H41" s="54">
        <v>0</v>
      </c>
      <c r="I41" s="54">
        <v>0</v>
      </c>
      <c r="J41" s="54">
        <v>0</v>
      </c>
      <c r="K41" s="54">
        <v>0</v>
      </c>
      <c r="L41" s="54">
        <v>0</v>
      </c>
      <c r="M41" s="54">
        <v>0</v>
      </c>
      <c r="N41" s="54">
        <v>0</v>
      </c>
      <c r="O41" s="54">
        <v>0</v>
      </c>
      <c r="P41" s="54">
        <v>0</v>
      </c>
      <c r="Q41" s="54">
        <v>0</v>
      </c>
      <c r="R41" s="54">
        <v>0</v>
      </c>
      <c r="S41" s="54">
        <v>0</v>
      </c>
      <c r="T41" s="54">
        <v>0</v>
      </c>
      <c r="U41" s="54">
        <v>1</v>
      </c>
      <c r="V41" s="54">
        <v>0</v>
      </c>
      <c r="W41" s="54">
        <v>0</v>
      </c>
      <c r="X41" s="54">
        <v>1</v>
      </c>
      <c r="Y41" s="54">
        <v>2</v>
      </c>
    </row>
    <row r="42" spans="1:25">
      <c r="A42" s="192"/>
      <c r="B42" s="192" t="s">
        <v>319</v>
      </c>
      <c r="C42" s="54">
        <v>0</v>
      </c>
      <c r="D42" s="54">
        <v>0</v>
      </c>
      <c r="E42" s="54">
        <v>0</v>
      </c>
      <c r="F42" s="54">
        <v>0</v>
      </c>
      <c r="G42" s="54">
        <v>0</v>
      </c>
      <c r="H42" s="54">
        <v>0</v>
      </c>
      <c r="I42" s="54">
        <v>0</v>
      </c>
      <c r="J42" s="54">
        <v>0</v>
      </c>
      <c r="K42" s="54">
        <v>0</v>
      </c>
      <c r="L42" s="54">
        <v>0</v>
      </c>
      <c r="M42" s="54">
        <v>0</v>
      </c>
      <c r="N42" s="54">
        <v>0</v>
      </c>
      <c r="O42" s="54">
        <v>0</v>
      </c>
      <c r="P42" s="54">
        <v>0</v>
      </c>
      <c r="Q42" s="54">
        <v>0</v>
      </c>
      <c r="R42" s="54">
        <v>0</v>
      </c>
      <c r="S42" s="54">
        <v>0</v>
      </c>
      <c r="T42" s="54">
        <v>0</v>
      </c>
      <c r="U42" s="54">
        <v>1</v>
      </c>
      <c r="V42" s="54">
        <v>0</v>
      </c>
      <c r="W42" s="54">
        <v>0</v>
      </c>
      <c r="X42" s="54">
        <v>1</v>
      </c>
      <c r="Y42" s="54">
        <v>2</v>
      </c>
    </row>
    <row r="43" spans="1:25">
      <c r="A43" s="192" t="s">
        <v>486</v>
      </c>
      <c r="B43" s="192" t="s">
        <v>349</v>
      </c>
      <c r="C43" s="54">
        <v>0</v>
      </c>
      <c r="D43" s="54">
        <v>0</v>
      </c>
      <c r="E43" s="54">
        <v>0</v>
      </c>
      <c r="F43" s="54">
        <v>0</v>
      </c>
      <c r="G43" s="54">
        <v>0</v>
      </c>
      <c r="H43" s="54">
        <v>0</v>
      </c>
      <c r="I43" s="54">
        <v>0</v>
      </c>
      <c r="J43" s="54">
        <v>0</v>
      </c>
      <c r="K43" s="54">
        <v>0</v>
      </c>
      <c r="L43" s="54">
        <v>0</v>
      </c>
      <c r="M43" s="54">
        <v>0</v>
      </c>
      <c r="N43" s="54">
        <v>0</v>
      </c>
      <c r="O43" s="54">
        <v>0</v>
      </c>
      <c r="P43" s="54">
        <v>0</v>
      </c>
      <c r="Q43" s="54">
        <v>0</v>
      </c>
      <c r="R43" s="54">
        <v>1</v>
      </c>
      <c r="S43" s="54">
        <v>1</v>
      </c>
      <c r="T43" s="54">
        <v>0</v>
      </c>
      <c r="U43" s="54">
        <v>1</v>
      </c>
      <c r="V43" s="54">
        <v>3</v>
      </c>
      <c r="W43" s="54">
        <v>1</v>
      </c>
      <c r="X43" s="54">
        <v>2</v>
      </c>
      <c r="Y43" s="54">
        <v>9</v>
      </c>
    </row>
    <row r="44" spans="1:25">
      <c r="A44" s="192"/>
      <c r="B44" s="192" t="s">
        <v>318</v>
      </c>
      <c r="C44" s="54">
        <v>0</v>
      </c>
      <c r="D44" s="54">
        <v>0</v>
      </c>
      <c r="E44" s="54">
        <v>0</v>
      </c>
      <c r="F44" s="54">
        <v>0</v>
      </c>
      <c r="G44" s="54">
        <v>0</v>
      </c>
      <c r="H44" s="54">
        <v>0</v>
      </c>
      <c r="I44" s="54">
        <v>0</v>
      </c>
      <c r="J44" s="54">
        <v>0</v>
      </c>
      <c r="K44" s="54">
        <v>0</v>
      </c>
      <c r="L44" s="54">
        <v>0</v>
      </c>
      <c r="M44" s="54">
        <v>0</v>
      </c>
      <c r="N44" s="54">
        <v>0</v>
      </c>
      <c r="O44" s="54">
        <v>0</v>
      </c>
      <c r="P44" s="54">
        <v>0</v>
      </c>
      <c r="Q44" s="54">
        <v>0</v>
      </c>
      <c r="R44" s="54">
        <v>1</v>
      </c>
      <c r="S44" s="54">
        <v>0</v>
      </c>
      <c r="T44" s="54">
        <v>0</v>
      </c>
      <c r="U44" s="54">
        <v>1</v>
      </c>
      <c r="V44" s="54">
        <v>3</v>
      </c>
      <c r="W44" s="54">
        <v>1</v>
      </c>
      <c r="X44" s="54">
        <v>1</v>
      </c>
      <c r="Y44" s="54">
        <v>7</v>
      </c>
    </row>
    <row r="45" spans="1:25">
      <c r="A45" s="192"/>
      <c r="B45" s="192" t="s">
        <v>319</v>
      </c>
      <c r="C45" s="54">
        <v>0</v>
      </c>
      <c r="D45" s="54">
        <v>0</v>
      </c>
      <c r="E45" s="54">
        <v>0</v>
      </c>
      <c r="F45" s="54">
        <v>0</v>
      </c>
      <c r="G45" s="54">
        <v>0</v>
      </c>
      <c r="H45" s="54">
        <v>0</v>
      </c>
      <c r="I45" s="54">
        <v>0</v>
      </c>
      <c r="J45" s="54">
        <v>0</v>
      </c>
      <c r="K45" s="54">
        <v>0</v>
      </c>
      <c r="L45" s="54">
        <v>0</v>
      </c>
      <c r="M45" s="54">
        <v>0</v>
      </c>
      <c r="N45" s="54">
        <v>0</v>
      </c>
      <c r="O45" s="54">
        <v>0</v>
      </c>
      <c r="P45" s="54">
        <v>0</v>
      </c>
      <c r="Q45" s="54">
        <v>0</v>
      </c>
      <c r="R45" s="54">
        <v>0</v>
      </c>
      <c r="S45" s="54">
        <v>1</v>
      </c>
      <c r="T45" s="54">
        <v>0</v>
      </c>
      <c r="U45" s="54">
        <v>0</v>
      </c>
      <c r="V45" s="54">
        <v>0</v>
      </c>
      <c r="W45" s="54">
        <v>0</v>
      </c>
      <c r="X45" s="54">
        <v>1</v>
      </c>
      <c r="Y45" s="54">
        <v>2</v>
      </c>
    </row>
    <row r="46" spans="1:25">
      <c r="A46" s="192" t="s">
        <v>487</v>
      </c>
      <c r="B46" s="192" t="s">
        <v>349</v>
      </c>
      <c r="C46" s="54">
        <v>0</v>
      </c>
      <c r="D46" s="54">
        <v>0</v>
      </c>
      <c r="E46" s="54">
        <v>0</v>
      </c>
      <c r="F46" s="54">
        <v>0</v>
      </c>
      <c r="G46" s="54">
        <v>0</v>
      </c>
      <c r="H46" s="54">
        <v>0</v>
      </c>
      <c r="I46" s="54">
        <v>0</v>
      </c>
      <c r="J46" s="54">
        <v>0</v>
      </c>
      <c r="K46" s="54">
        <v>0</v>
      </c>
      <c r="L46" s="54">
        <v>0</v>
      </c>
      <c r="M46" s="54">
        <v>1</v>
      </c>
      <c r="N46" s="54">
        <v>1</v>
      </c>
      <c r="O46" s="54">
        <v>7</v>
      </c>
      <c r="P46" s="54">
        <v>7</v>
      </c>
      <c r="Q46" s="54">
        <v>5</v>
      </c>
      <c r="R46" s="54">
        <v>22</v>
      </c>
      <c r="S46" s="54">
        <v>29</v>
      </c>
      <c r="T46" s="54">
        <v>42</v>
      </c>
      <c r="U46" s="54">
        <v>32</v>
      </c>
      <c r="V46" s="54">
        <v>41</v>
      </c>
      <c r="W46" s="54">
        <v>42</v>
      </c>
      <c r="X46" s="54">
        <v>33</v>
      </c>
      <c r="Y46" s="54">
        <v>262</v>
      </c>
    </row>
    <row r="47" spans="1:25">
      <c r="A47" s="192"/>
      <c r="B47" s="192" t="s">
        <v>318</v>
      </c>
      <c r="C47" s="54">
        <v>0</v>
      </c>
      <c r="D47" s="54">
        <v>0</v>
      </c>
      <c r="E47" s="54">
        <v>0</v>
      </c>
      <c r="F47" s="54">
        <v>0</v>
      </c>
      <c r="G47" s="54">
        <v>0</v>
      </c>
      <c r="H47" s="54">
        <v>0</v>
      </c>
      <c r="I47" s="54">
        <v>0</v>
      </c>
      <c r="J47" s="54">
        <v>0</v>
      </c>
      <c r="K47" s="54">
        <v>0</v>
      </c>
      <c r="L47" s="54">
        <v>0</v>
      </c>
      <c r="M47" s="54">
        <v>1</v>
      </c>
      <c r="N47" s="54">
        <v>0</v>
      </c>
      <c r="O47" s="54">
        <v>7</v>
      </c>
      <c r="P47" s="54">
        <v>6</v>
      </c>
      <c r="Q47" s="54">
        <v>5</v>
      </c>
      <c r="R47" s="54">
        <v>15</v>
      </c>
      <c r="S47" s="54">
        <v>25</v>
      </c>
      <c r="T47" s="54">
        <v>26</v>
      </c>
      <c r="U47" s="54">
        <v>19</v>
      </c>
      <c r="V47" s="54">
        <v>26</v>
      </c>
      <c r="W47" s="54">
        <v>28</v>
      </c>
      <c r="X47" s="54">
        <v>16</v>
      </c>
      <c r="Y47" s="54">
        <v>174</v>
      </c>
    </row>
    <row r="48" spans="1:25">
      <c r="A48" s="192"/>
      <c r="B48" s="192" t="s">
        <v>319</v>
      </c>
      <c r="C48" s="54">
        <v>0</v>
      </c>
      <c r="D48" s="54">
        <v>0</v>
      </c>
      <c r="E48" s="54">
        <v>0</v>
      </c>
      <c r="F48" s="54">
        <v>0</v>
      </c>
      <c r="G48" s="54">
        <v>0</v>
      </c>
      <c r="H48" s="54">
        <v>0</v>
      </c>
      <c r="I48" s="54">
        <v>0</v>
      </c>
      <c r="J48" s="54">
        <v>0</v>
      </c>
      <c r="K48" s="54">
        <v>0</v>
      </c>
      <c r="L48" s="54">
        <v>0</v>
      </c>
      <c r="M48" s="54">
        <v>0</v>
      </c>
      <c r="N48" s="54">
        <v>1</v>
      </c>
      <c r="O48" s="54">
        <v>0</v>
      </c>
      <c r="P48" s="54">
        <v>1</v>
      </c>
      <c r="Q48" s="54">
        <v>0</v>
      </c>
      <c r="R48" s="54">
        <v>7</v>
      </c>
      <c r="S48" s="54">
        <v>4</v>
      </c>
      <c r="T48" s="54">
        <v>16</v>
      </c>
      <c r="U48" s="54">
        <v>13</v>
      </c>
      <c r="V48" s="54">
        <v>15</v>
      </c>
      <c r="W48" s="54">
        <v>14</v>
      </c>
      <c r="X48" s="54">
        <v>17</v>
      </c>
      <c r="Y48" s="54">
        <v>88</v>
      </c>
    </row>
    <row r="49" spans="1:25">
      <c r="A49" s="192" t="s">
        <v>488</v>
      </c>
      <c r="B49" s="192" t="s">
        <v>349</v>
      </c>
      <c r="C49" s="54">
        <v>0</v>
      </c>
      <c r="D49" s="54">
        <v>0</v>
      </c>
      <c r="E49" s="54">
        <v>0</v>
      </c>
      <c r="F49" s="54">
        <v>0</v>
      </c>
      <c r="G49" s="54">
        <v>0</v>
      </c>
      <c r="H49" s="54">
        <v>0</v>
      </c>
      <c r="I49" s="54">
        <v>0</v>
      </c>
      <c r="J49" s="54">
        <v>1</v>
      </c>
      <c r="K49" s="54">
        <v>0</v>
      </c>
      <c r="L49" s="54">
        <v>2</v>
      </c>
      <c r="M49" s="54">
        <v>3</v>
      </c>
      <c r="N49" s="54">
        <v>4</v>
      </c>
      <c r="O49" s="54">
        <v>12</v>
      </c>
      <c r="P49" s="54">
        <v>11</v>
      </c>
      <c r="Q49" s="54">
        <v>22</v>
      </c>
      <c r="R49" s="54">
        <v>18</v>
      </c>
      <c r="S49" s="54">
        <v>22</v>
      </c>
      <c r="T49" s="54">
        <v>33</v>
      </c>
      <c r="U49" s="54">
        <v>44</v>
      </c>
      <c r="V49" s="54">
        <v>33</v>
      </c>
      <c r="W49" s="54">
        <v>42</v>
      </c>
      <c r="X49" s="54">
        <v>49</v>
      </c>
      <c r="Y49" s="54">
        <v>296</v>
      </c>
    </row>
    <row r="50" spans="1:25">
      <c r="A50" s="192"/>
      <c r="B50" s="192" t="s">
        <v>318</v>
      </c>
      <c r="C50" s="54">
        <v>0</v>
      </c>
      <c r="D50" s="54">
        <v>0</v>
      </c>
      <c r="E50" s="54">
        <v>0</v>
      </c>
      <c r="F50" s="54">
        <v>0</v>
      </c>
      <c r="G50" s="54">
        <v>0</v>
      </c>
      <c r="H50" s="54">
        <v>0</v>
      </c>
      <c r="I50" s="54">
        <v>0</v>
      </c>
      <c r="J50" s="54">
        <v>0</v>
      </c>
      <c r="K50" s="54">
        <v>0</v>
      </c>
      <c r="L50" s="54">
        <v>1</v>
      </c>
      <c r="M50" s="54">
        <v>1</v>
      </c>
      <c r="N50" s="54">
        <v>1</v>
      </c>
      <c r="O50" s="54">
        <v>5</v>
      </c>
      <c r="P50" s="54">
        <v>5</v>
      </c>
      <c r="Q50" s="54">
        <v>12</v>
      </c>
      <c r="R50" s="54">
        <v>11</v>
      </c>
      <c r="S50" s="54">
        <v>14</v>
      </c>
      <c r="T50" s="54">
        <v>26</v>
      </c>
      <c r="U50" s="54">
        <v>30</v>
      </c>
      <c r="V50" s="54">
        <v>26</v>
      </c>
      <c r="W50" s="54">
        <v>27</v>
      </c>
      <c r="X50" s="54">
        <v>34</v>
      </c>
      <c r="Y50" s="54">
        <v>193</v>
      </c>
    </row>
    <row r="51" spans="1:25">
      <c r="A51" s="192"/>
      <c r="B51" s="192" t="s">
        <v>319</v>
      </c>
      <c r="C51" s="54">
        <v>0</v>
      </c>
      <c r="D51" s="54">
        <v>0</v>
      </c>
      <c r="E51" s="54">
        <v>0</v>
      </c>
      <c r="F51" s="54">
        <v>0</v>
      </c>
      <c r="G51" s="54">
        <v>0</v>
      </c>
      <c r="H51" s="54">
        <v>0</v>
      </c>
      <c r="I51" s="54">
        <v>0</v>
      </c>
      <c r="J51" s="54">
        <v>1</v>
      </c>
      <c r="K51" s="54">
        <v>0</v>
      </c>
      <c r="L51" s="54">
        <v>1</v>
      </c>
      <c r="M51" s="54">
        <v>2</v>
      </c>
      <c r="N51" s="54">
        <v>3</v>
      </c>
      <c r="O51" s="54">
        <v>7</v>
      </c>
      <c r="P51" s="54">
        <v>6</v>
      </c>
      <c r="Q51" s="54">
        <v>10</v>
      </c>
      <c r="R51" s="54">
        <v>7</v>
      </c>
      <c r="S51" s="54">
        <v>8</v>
      </c>
      <c r="T51" s="54">
        <v>7</v>
      </c>
      <c r="U51" s="54">
        <v>14</v>
      </c>
      <c r="V51" s="54">
        <v>7</v>
      </c>
      <c r="W51" s="54">
        <v>15</v>
      </c>
      <c r="X51" s="54">
        <v>15</v>
      </c>
      <c r="Y51" s="54">
        <v>103</v>
      </c>
    </row>
    <row r="52" spans="1:25">
      <c r="A52" s="192" t="s">
        <v>489</v>
      </c>
      <c r="B52" s="192" t="s">
        <v>349</v>
      </c>
      <c r="C52" s="54">
        <v>0</v>
      </c>
      <c r="D52" s="54">
        <v>0</v>
      </c>
      <c r="E52" s="54">
        <v>0</v>
      </c>
      <c r="F52" s="54">
        <v>0</v>
      </c>
      <c r="G52" s="54">
        <v>0</v>
      </c>
      <c r="H52" s="54">
        <v>0</v>
      </c>
      <c r="I52" s="54">
        <v>0</v>
      </c>
      <c r="J52" s="54">
        <v>0</v>
      </c>
      <c r="K52" s="54">
        <v>0</v>
      </c>
      <c r="L52" s="54">
        <v>0</v>
      </c>
      <c r="M52" s="54">
        <v>0</v>
      </c>
      <c r="N52" s="54">
        <v>1</v>
      </c>
      <c r="O52" s="54">
        <v>0</v>
      </c>
      <c r="P52" s="54">
        <v>2</v>
      </c>
      <c r="Q52" s="54">
        <v>2</v>
      </c>
      <c r="R52" s="54">
        <v>4</v>
      </c>
      <c r="S52" s="54">
        <v>4</v>
      </c>
      <c r="T52" s="54">
        <v>4</v>
      </c>
      <c r="U52" s="54">
        <v>11</v>
      </c>
      <c r="V52" s="54">
        <v>5</v>
      </c>
      <c r="W52" s="54">
        <v>6</v>
      </c>
      <c r="X52" s="54">
        <v>9</v>
      </c>
      <c r="Y52" s="54">
        <v>48</v>
      </c>
    </row>
    <row r="53" spans="1:25">
      <c r="A53" s="192"/>
      <c r="B53" s="192" t="s">
        <v>318</v>
      </c>
      <c r="C53" s="54">
        <v>0</v>
      </c>
      <c r="D53" s="54">
        <v>0</v>
      </c>
      <c r="E53" s="54">
        <v>0</v>
      </c>
      <c r="F53" s="54">
        <v>0</v>
      </c>
      <c r="G53" s="54">
        <v>0</v>
      </c>
      <c r="H53" s="54">
        <v>0</v>
      </c>
      <c r="I53" s="54">
        <v>0</v>
      </c>
      <c r="J53" s="54">
        <v>0</v>
      </c>
      <c r="K53" s="54">
        <v>0</v>
      </c>
      <c r="L53" s="54">
        <v>0</v>
      </c>
      <c r="M53" s="54">
        <v>0</v>
      </c>
      <c r="N53" s="54">
        <v>1</v>
      </c>
      <c r="O53" s="54">
        <v>0</v>
      </c>
      <c r="P53" s="54">
        <v>1</v>
      </c>
      <c r="Q53" s="54">
        <v>0</v>
      </c>
      <c r="R53" s="54">
        <v>1</v>
      </c>
      <c r="S53" s="54">
        <v>1</v>
      </c>
      <c r="T53" s="54">
        <v>1</v>
      </c>
      <c r="U53" s="54">
        <v>6</v>
      </c>
      <c r="V53" s="54">
        <v>2</v>
      </c>
      <c r="W53" s="54">
        <v>3</v>
      </c>
      <c r="X53" s="54">
        <v>4</v>
      </c>
      <c r="Y53" s="54">
        <v>20</v>
      </c>
    </row>
    <row r="54" spans="1:25">
      <c r="A54" s="192"/>
      <c r="B54" s="192" t="s">
        <v>319</v>
      </c>
      <c r="C54" s="54">
        <v>0</v>
      </c>
      <c r="D54" s="54">
        <v>0</v>
      </c>
      <c r="E54" s="54">
        <v>0</v>
      </c>
      <c r="F54" s="54">
        <v>0</v>
      </c>
      <c r="G54" s="54">
        <v>0</v>
      </c>
      <c r="H54" s="54">
        <v>0</v>
      </c>
      <c r="I54" s="54">
        <v>0</v>
      </c>
      <c r="J54" s="54">
        <v>0</v>
      </c>
      <c r="K54" s="54">
        <v>0</v>
      </c>
      <c r="L54" s="54">
        <v>0</v>
      </c>
      <c r="M54" s="54">
        <v>0</v>
      </c>
      <c r="N54" s="54">
        <v>0</v>
      </c>
      <c r="O54" s="54">
        <v>0</v>
      </c>
      <c r="P54" s="54">
        <v>1</v>
      </c>
      <c r="Q54" s="54">
        <v>2</v>
      </c>
      <c r="R54" s="54">
        <v>3</v>
      </c>
      <c r="S54" s="54">
        <v>3</v>
      </c>
      <c r="T54" s="54">
        <v>3</v>
      </c>
      <c r="U54" s="54">
        <v>5</v>
      </c>
      <c r="V54" s="54">
        <v>3</v>
      </c>
      <c r="W54" s="54">
        <v>3</v>
      </c>
      <c r="X54" s="54">
        <v>5</v>
      </c>
      <c r="Y54" s="54">
        <v>28</v>
      </c>
    </row>
    <row r="55" spans="1:25">
      <c r="A55" s="192" t="s">
        <v>490</v>
      </c>
      <c r="B55" s="192" t="s">
        <v>349</v>
      </c>
      <c r="C55" s="54">
        <v>0</v>
      </c>
      <c r="D55" s="54">
        <v>0</v>
      </c>
      <c r="E55" s="54">
        <v>0</v>
      </c>
      <c r="F55" s="54">
        <v>0</v>
      </c>
      <c r="G55" s="54">
        <v>0</v>
      </c>
      <c r="H55" s="54">
        <v>0</v>
      </c>
      <c r="I55" s="54">
        <v>0</v>
      </c>
      <c r="J55" s="54">
        <v>0</v>
      </c>
      <c r="K55" s="54">
        <v>0</v>
      </c>
      <c r="L55" s="54">
        <v>0</v>
      </c>
      <c r="M55" s="54">
        <v>4</v>
      </c>
      <c r="N55" s="54">
        <v>6</v>
      </c>
      <c r="O55" s="54">
        <v>11</v>
      </c>
      <c r="P55" s="54">
        <v>9</v>
      </c>
      <c r="Q55" s="54">
        <v>21</v>
      </c>
      <c r="R55" s="54">
        <v>36</v>
      </c>
      <c r="S55" s="54">
        <v>54</v>
      </c>
      <c r="T55" s="54">
        <v>98</v>
      </c>
      <c r="U55" s="54">
        <v>129</v>
      </c>
      <c r="V55" s="54">
        <v>125</v>
      </c>
      <c r="W55" s="54">
        <v>145</v>
      </c>
      <c r="X55" s="54">
        <v>196</v>
      </c>
      <c r="Y55" s="54">
        <v>834</v>
      </c>
    </row>
    <row r="56" spans="1:25">
      <c r="A56" s="192"/>
      <c r="B56" s="192" t="s">
        <v>318</v>
      </c>
      <c r="C56" s="54">
        <v>0</v>
      </c>
      <c r="D56" s="54">
        <v>0</v>
      </c>
      <c r="E56" s="54">
        <v>0</v>
      </c>
      <c r="F56" s="54">
        <v>0</v>
      </c>
      <c r="G56" s="54">
        <v>0</v>
      </c>
      <c r="H56" s="54">
        <v>0</v>
      </c>
      <c r="I56" s="54">
        <v>0</v>
      </c>
      <c r="J56" s="54">
        <v>0</v>
      </c>
      <c r="K56" s="54">
        <v>0</v>
      </c>
      <c r="L56" s="54">
        <v>0</v>
      </c>
      <c r="M56" s="54">
        <v>2</v>
      </c>
      <c r="N56" s="54">
        <v>1</v>
      </c>
      <c r="O56" s="54">
        <v>4</v>
      </c>
      <c r="P56" s="54">
        <v>5</v>
      </c>
      <c r="Q56" s="54">
        <v>10</v>
      </c>
      <c r="R56" s="54">
        <v>20</v>
      </c>
      <c r="S56" s="54">
        <v>26</v>
      </c>
      <c r="T56" s="54">
        <v>57</v>
      </c>
      <c r="U56" s="54">
        <v>68</v>
      </c>
      <c r="V56" s="54">
        <v>66</v>
      </c>
      <c r="W56" s="54">
        <v>67</v>
      </c>
      <c r="X56" s="54">
        <v>64</v>
      </c>
      <c r="Y56" s="54">
        <v>390</v>
      </c>
    </row>
    <row r="57" spans="1:25">
      <c r="A57" s="192"/>
      <c r="B57" s="192" t="s">
        <v>319</v>
      </c>
      <c r="C57" s="54">
        <v>0</v>
      </c>
      <c r="D57" s="54">
        <v>0</v>
      </c>
      <c r="E57" s="54">
        <v>0</v>
      </c>
      <c r="F57" s="54">
        <v>0</v>
      </c>
      <c r="G57" s="54">
        <v>0</v>
      </c>
      <c r="H57" s="54">
        <v>0</v>
      </c>
      <c r="I57" s="54">
        <v>0</v>
      </c>
      <c r="J57" s="54">
        <v>0</v>
      </c>
      <c r="K57" s="54">
        <v>0</v>
      </c>
      <c r="L57" s="54">
        <v>0</v>
      </c>
      <c r="M57" s="54">
        <v>2</v>
      </c>
      <c r="N57" s="54">
        <v>5</v>
      </c>
      <c r="O57" s="54">
        <v>7</v>
      </c>
      <c r="P57" s="54">
        <v>4</v>
      </c>
      <c r="Q57" s="54">
        <v>11</v>
      </c>
      <c r="R57" s="54">
        <v>16</v>
      </c>
      <c r="S57" s="54">
        <v>28</v>
      </c>
      <c r="T57" s="54">
        <v>41</v>
      </c>
      <c r="U57" s="54">
        <v>61</v>
      </c>
      <c r="V57" s="54">
        <v>59</v>
      </c>
      <c r="W57" s="54">
        <v>78</v>
      </c>
      <c r="X57" s="54">
        <v>132</v>
      </c>
      <c r="Y57" s="54">
        <v>444</v>
      </c>
    </row>
    <row r="58" spans="1:25">
      <c r="A58" s="192" t="s">
        <v>491</v>
      </c>
      <c r="B58" s="192" t="s">
        <v>349</v>
      </c>
      <c r="C58" s="54">
        <v>0</v>
      </c>
      <c r="D58" s="54">
        <v>0</v>
      </c>
      <c r="E58" s="54">
        <v>0</v>
      </c>
      <c r="F58" s="54">
        <v>0</v>
      </c>
      <c r="G58" s="54">
        <v>0</v>
      </c>
      <c r="H58" s="54">
        <v>0</v>
      </c>
      <c r="I58" s="54">
        <v>0</v>
      </c>
      <c r="J58" s="54">
        <v>0</v>
      </c>
      <c r="K58" s="54">
        <v>0</v>
      </c>
      <c r="L58" s="54">
        <v>0</v>
      </c>
      <c r="M58" s="54">
        <v>0</v>
      </c>
      <c r="N58" s="54">
        <v>0</v>
      </c>
      <c r="O58" s="54">
        <v>0</v>
      </c>
      <c r="P58" s="54">
        <v>1</v>
      </c>
      <c r="Q58" s="54">
        <v>1</v>
      </c>
      <c r="R58" s="54">
        <v>4</v>
      </c>
      <c r="S58" s="54">
        <v>6</v>
      </c>
      <c r="T58" s="54">
        <v>17</v>
      </c>
      <c r="U58" s="54">
        <v>15</v>
      </c>
      <c r="V58" s="54">
        <v>16</v>
      </c>
      <c r="W58" s="54">
        <v>14</v>
      </c>
      <c r="X58" s="54">
        <v>13</v>
      </c>
      <c r="Y58" s="54">
        <v>87</v>
      </c>
    </row>
    <row r="59" spans="1:25">
      <c r="A59" s="192"/>
      <c r="B59" s="192" t="s">
        <v>318</v>
      </c>
      <c r="C59" s="54">
        <v>0</v>
      </c>
      <c r="D59" s="54">
        <v>0</v>
      </c>
      <c r="E59" s="54">
        <v>0</v>
      </c>
      <c r="F59" s="54">
        <v>0</v>
      </c>
      <c r="G59" s="54">
        <v>0</v>
      </c>
      <c r="H59" s="54">
        <v>0</v>
      </c>
      <c r="I59" s="54">
        <v>0</v>
      </c>
      <c r="J59" s="54">
        <v>0</v>
      </c>
      <c r="K59" s="54">
        <v>0</v>
      </c>
      <c r="L59" s="54">
        <v>0</v>
      </c>
      <c r="M59" s="54">
        <v>0</v>
      </c>
      <c r="N59" s="54">
        <v>0</v>
      </c>
      <c r="O59" s="54">
        <v>0</v>
      </c>
      <c r="P59" s="54">
        <v>1</v>
      </c>
      <c r="Q59" s="54">
        <v>0</v>
      </c>
      <c r="R59" s="54">
        <v>1</v>
      </c>
      <c r="S59" s="54">
        <v>5</v>
      </c>
      <c r="T59" s="54">
        <v>10</v>
      </c>
      <c r="U59" s="54">
        <v>11</v>
      </c>
      <c r="V59" s="54">
        <v>11</v>
      </c>
      <c r="W59" s="54">
        <v>7</v>
      </c>
      <c r="X59" s="54">
        <v>5</v>
      </c>
      <c r="Y59" s="54">
        <v>51</v>
      </c>
    </row>
    <row r="60" spans="1:25">
      <c r="A60" s="192"/>
      <c r="B60" s="192" t="s">
        <v>319</v>
      </c>
      <c r="C60" s="54">
        <v>0</v>
      </c>
      <c r="D60" s="54">
        <v>0</v>
      </c>
      <c r="E60" s="54">
        <v>0</v>
      </c>
      <c r="F60" s="54">
        <v>0</v>
      </c>
      <c r="G60" s="54">
        <v>0</v>
      </c>
      <c r="H60" s="54">
        <v>0</v>
      </c>
      <c r="I60" s="54">
        <v>0</v>
      </c>
      <c r="J60" s="54">
        <v>0</v>
      </c>
      <c r="K60" s="54">
        <v>0</v>
      </c>
      <c r="L60" s="54">
        <v>0</v>
      </c>
      <c r="M60" s="54">
        <v>0</v>
      </c>
      <c r="N60" s="54">
        <v>0</v>
      </c>
      <c r="O60" s="54">
        <v>0</v>
      </c>
      <c r="P60" s="54">
        <v>0</v>
      </c>
      <c r="Q60" s="54">
        <v>1</v>
      </c>
      <c r="R60" s="54">
        <v>3</v>
      </c>
      <c r="S60" s="54">
        <v>1</v>
      </c>
      <c r="T60" s="54">
        <v>7</v>
      </c>
      <c r="U60" s="54">
        <v>4</v>
      </c>
      <c r="V60" s="54">
        <v>5</v>
      </c>
      <c r="W60" s="54">
        <v>7</v>
      </c>
      <c r="X60" s="54">
        <v>8</v>
      </c>
      <c r="Y60" s="54">
        <v>36</v>
      </c>
    </row>
    <row r="61" spans="1:25">
      <c r="A61" s="192" t="s">
        <v>492</v>
      </c>
      <c r="B61" s="192" t="s">
        <v>349</v>
      </c>
      <c r="C61" s="54">
        <v>0</v>
      </c>
      <c r="D61" s="54">
        <v>0</v>
      </c>
      <c r="E61" s="54">
        <v>0</v>
      </c>
      <c r="F61" s="54">
        <v>0</v>
      </c>
      <c r="G61" s="54">
        <v>0</v>
      </c>
      <c r="H61" s="54">
        <v>0</v>
      </c>
      <c r="I61" s="54">
        <v>0</v>
      </c>
      <c r="J61" s="54">
        <v>0</v>
      </c>
      <c r="K61" s="54">
        <v>0</v>
      </c>
      <c r="L61" s="54">
        <v>0</v>
      </c>
      <c r="M61" s="54">
        <v>1</v>
      </c>
      <c r="N61" s="54">
        <v>1</v>
      </c>
      <c r="O61" s="54">
        <v>5</v>
      </c>
      <c r="P61" s="54">
        <v>8</v>
      </c>
      <c r="Q61" s="54">
        <v>17</v>
      </c>
      <c r="R61" s="54">
        <v>12</v>
      </c>
      <c r="S61" s="54">
        <v>31</v>
      </c>
      <c r="T61" s="54">
        <v>31</v>
      </c>
      <c r="U61" s="54">
        <v>35</v>
      </c>
      <c r="V61" s="54">
        <v>25</v>
      </c>
      <c r="W61" s="54">
        <v>32</v>
      </c>
      <c r="X61" s="54">
        <v>52</v>
      </c>
      <c r="Y61" s="54">
        <v>250</v>
      </c>
    </row>
    <row r="62" spans="1:25">
      <c r="A62" s="192"/>
      <c r="B62" s="192" t="s">
        <v>318</v>
      </c>
      <c r="C62" s="54">
        <v>0</v>
      </c>
      <c r="D62" s="54">
        <v>0</v>
      </c>
      <c r="E62" s="54">
        <v>0</v>
      </c>
      <c r="F62" s="54">
        <v>0</v>
      </c>
      <c r="G62" s="54">
        <v>0</v>
      </c>
      <c r="H62" s="54">
        <v>0</v>
      </c>
      <c r="I62" s="54">
        <v>0</v>
      </c>
      <c r="J62" s="54">
        <v>0</v>
      </c>
      <c r="K62" s="54">
        <v>0</v>
      </c>
      <c r="L62" s="54">
        <v>0</v>
      </c>
      <c r="M62" s="54">
        <v>1</v>
      </c>
      <c r="N62" s="54">
        <v>0</v>
      </c>
      <c r="O62" s="54">
        <v>2</v>
      </c>
      <c r="P62" s="54">
        <v>3</v>
      </c>
      <c r="Q62" s="54">
        <v>11</v>
      </c>
      <c r="R62" s="54">
        <v>10</v>
      </c>
      <c r="S62" s="54">
        <v>20</v>
      </c>
      <c r="T62" s="54">
        <v>20</v>
      </c>
      <c r="U62" s="54">
        <v>23</v>
      </c>
      <c r="V62" s="54">
        <v>17</v>
      </c>
      <c r="W62" s="54">
        <v>18</v>
      </c>
      <c r="X62" s="54">
        <v>25</v>
      </c>
      <c r="Y62" s="54">
        <v>150</v>
      </c>
    </row>
    <row r="63" spans="1:25">
      <c r="A63" s="192"/>
      <c r="B63" s="192" t="s">
        <v>319</v>
      </c>
      <c r="C63" s="54">
        <v>0</v>
      </c>
      <c r="D63" s="54">
        <v>0</v>
      </c>
      <c r="E63" s="54">
        <v>0</v>
      </c>
      <c r="F63" s="54">
        <v>0</v>
      </c>
      <c r="G63" s="54">
        <v>0</v>
      </c>
      <c r="H63" s="54">
        <v>0</v>
      </c>
      <c r="I63" s="54">
        <v>0</v>
      </c>
      <c r="J63" s="54">
        <v>0</v>
      </c>
      <c r="K63" s="54">
        <v>0</v>
      </c>
      <c r="L63" s="54">
        <v>0</v>
      </c>
      <c r="M63" s="54">
        <v>0</v>
      </c>
      <c r="N63" s="54">
        <v>1</v>
      </c>
      <c r="O63" s="54">
        <v>3</v>
      </c>
      <c r="P63" s="54">
        <v>5</v>
      </c>
      <c r="Q63" s="54">
        <v>6</v>
      </c>
      <c r="R63" s="54">
        <v>2</v>
      </c>
      <c r="S63" s="54">
        <v>11</v>
      </c>
      <c r="T63" s="54">
        <v>11</v>
      </c>
      <c r="U63" s="54">
        <v>12</v>
      </c>
      <c r="V63" s="54">
        <v>8</v>
      </c>
      <c r="W63" s="54">
        <v>14</v>
      </c>
      <c r="X63" s="54">
        <v>27</v>
      </c>
      <c r="Y63" s="54">
        <v>100</v>
      </c>
    </row>
    <row r="64" spans="1:25">
      <c r="A64" s="192" t="s">
        <v>493</v>
      </c>
      <c r="B64" s="192" t="s">
        <v>349</v>
      </c>
      <c r="C64" s="54">
        <v>0</v>
      </c>
      <c r="D64" s="54">
        <v>0</v>
      </c>
      <c r="E64" s="54">
        <v>0</v>
      </c>
      <c r="F64" s="54">
        <v>0</v>
      </c>
      <c r="G64" s="54">
        <v>0</v>
      </c>
      <c r="H64" s="54">
        <v>0</v>
      </c>
      <c r="I64" s="54">
        <v>0</v>
      </c>
      <c r="J64" s="54">
        <v>0</v>
      </c>
      <c r="K64" s="54">
        <v>0</v>
      </c>
      <c r="L64" s="54">
        <v>0</v>
      </c>
      <c r="M64" s="54">
        <v>0</v>
      </c>
      <c r="N64" s="54">
        <v>0</v>
      </c>
      <c r="O64" s="54">
        <v>1</v>
      </c>
      <c r="P64" s="54">
        <v>0</v>
      </c>
      <c r="Q64" s="54">
        <v>0</v>
      </c>
      <c r="R64" s="54">
        <v>2</v>
      </c>
      <c r="S64" s="54">
        <v>3</v>
      </c>
      <c r="T64" s="54">
        <v>2</v>
      </c>
      <c r="U64" s="54">
        <v>4</v>
      </c>
      <c r="V64" s="54">
        <v>0</v>
      </c>
      <c r="W64" s="54">
        <v>5</v>
      </c>
      <c r="X64" s="54">
        <v>3</v>
      </c>
      <c r="Y64" s="54">
        <v>20</v>
      </c>
    </row>
    <row r="65" spans="1:25">
      <c r="A65" s="192"/>
      <c r="B65" s="192" t="s">
        <v>318</v>
      </c>
      <c r="C65" s="54">
        <v>0</v>
      </c>
      <c r="D65" s="54">
        <v>0</v>
      </c>
      <c r="E65" s="54">
        <v>0</v>
      </c>
      <c r="F65" s="54">
        <v>0</v>
      </c>
      <c r="G65" s="54">
        <v>0</v>
      </c>
      <c r="H65" s="54">
        <v>0</v>
      </c>
      <c r="I65" s="54">
        <v>0</v>
      </c>
      <c r="J65" s="54">
        <v>0</v>
      </c>
      <c r="K65" s="54">
        <v>0</v>
      </c>
      <c r="L65" s="54">
        <v>0</v>
      </c>
      <c r="M65" s="54">
        <v>0</v>
      </c>
      <c r="N65" s="54">
        <v>0</v>
      </c>
      <c r="O65" s="54">
        <v>1</v>
      </c>
      <c r="P65" s="54">
        <v>0</v>
      </c>
      <c r="Q65" s="54">
        <v>0</v>
      </c>
      <c r="R65" s="54">
        <v>2</v>
      </c>
      <c r="S65" s="54">
        <v>1</v>
      </c>
      <c r="T65" s="54">
        <v>1</v>
      </c>
      <c r="U65" s="54">
        <v>2</v>
      </c>
      <c r="V65" s="54">
        <v>0</v>
      </c>
      <c r="W65" s="54">
        <v>3</v>
      </c>
      <c r="X65" s="54">
        <v>1</v>
      </c>
      <c r="Y65" s="54">
        <v>11</v>
      </c>
    </row>
    <row r="66" spans="1:25">
      <c r="A66" s="192"/>
      <c r="B66" s="192" t="s">
        <v>319</v>
      </c>
      <c r="C66" s="54">
        <v>0</v>
      </c>
      <c r="D66" s="54">
        <v>0</v>
      </c>
      <c r="E66" s="54">
        <v>0</v>
      </c>
      <c r="F66" s="54">
        <v>0</v>
      </c>
      <c r="G66" s="54">
        <v>0</v>
      </c>
      <c r="H66" s="54">
        <v>0</v>
      </c>
      <c r="I66" s="54">
        <v>0</v>
      </c>
      <c r="J66" s="54">
        <v>0</v>
      </c>
      <c r="K66" s="54">
        <v>0</v>
      </c>
      <c r="L66" s="54">
        <v>0</v>
      </c>
      <c r="M66" s="54">
        <v>0</v>
      </c>
      <c r="N66" s="54">
        <v>0</v>
      </c>
      <c r="O66" s="54">
        <v>0</v>
      </c>
      <c r="P66" s="54">
        <v>0</v>
      </c>
      <c r="Q66" s="54">
        <v>0</v>
      </c>
      <c r="R66" s="54">
        <v>0</v>
      </c>
      <c r="S66" s="54">
        <v>2</v>
      </c>
      <c r="T66" s="54">
        <v>1</v>
      </c>
      <c r="U66" s="54">
        <v>2</v>
      </c>
      <c r="V66" s="54">
        <v>0</v>
      </c>
      <c r="W66" s="54">
        <v>2</v>
      </c>
      <c r="X66" s="54">
        <v>2</v>
      </c>
      <c r="Y66" s="54">
        <v>9</v>
      </c>
    </row>
    <row r="67" spans="1:25">
      <c r="A67" s="192" t="s">
        <v>494</v>
      </c>
      <c r="B67" s="192" t="s">
        <v>349</v>
      </c>
      <c r="C67" s="54">
        <v>0</v>
      </c>
      <c r="D67" s="54">
        <v>0</v>
      </c>
      <c r="E67" s="54">
        <v>0</v>
      </c>
      <c r="F67" s="54">
        <v>0</v>
      </c>
      <c r="G67" s="54">
        <v>0</v>
      </c>
      <c r="H67" s="54">
        <v>0</v>
      </c>
      <c r="I67" s="54">
        <v>1</v>
      </c>
      <c r="J67" s="54">
        <v>0</v>
      </c>
      <c r="K67" s="54">
        <v>0</v>
      </c>
      <c r="L67" s="54">
        <v>1</v>
      </c>
      <c r="M67" s="54">
        <v>0</v>
      </c>
      <c r="N67" s="54">
        <v>1</v>
      </c>
      <c r="O67" s="54">
        <v>1</v>
      </c>
      <c r="P67" s="54">
        <v>9</v>
      </c>
      <c r="Q67" s="54">
        <v>18</v>
      </c>
      <c r="R67" s="54">
        <v>24</v>
      </c>
      <c r="S67" s="54">
        <v>33</v>
      </c>
      <c r="T67" s="54">
        <v>33</v>
      </c>
      <c r="U67" s="54">
        <v>22</v>
      </c>
      <c r="V67" s="54">
        <v>38</v>
      </c>
      <c r="W67" s="54">
        <v>35</v>
      </c>
      <c r="X67" s="54">
        <v>24</v>
      </c>
      <c r="Y67" s="54">
        <v>240</v>
      </c>
    </row>
    <row r="68" spans="1:25">
      <c r="A68" s="192"/>
      <c r="B68" s="192" t="s">
        <v>318</v>
      </c>
      <c r="C68" s="54">
        <v>0</v>
      </c>
      <c r="D68" s="54">
        <v>0</v>
      </c>
      <c r="E68" s="54">
        <v>0</v>
      </c>
      <c r="F68" s="54">
        <v>0</v>
      </c>
      <c r="G68" s="54">
        <v>0</v>
      </c>
      <c r="H68" s="54">
        <v>0</v>
      </c>
      <c r="I68" s="54">
        <v>0</v>
      </c>
      <c r="J68" s="54">
        <v>0</v>
      </c>
      <c r="K68" s="54">
        <v>0</v>
      </c>
      <c r="L68" s="54">
        <v>1</v>
      </c>
      <c r="M68" s="54">
        <v>0</v>
      </c>
      <c r="N68" s="54">
        <v>0</v>
      </c>
      <c r="O68" s="54">
        <v>1</v>
      </c>
      <c r="P68" s="54">
        <v>7</v>
      </c>
      <c r="Q68" s="54">
        <v>14</v>
      </c>
      <c r="R68" s="54">
        <v>21</v>
      </c>
      <c r="S68" s="54">
        <v>25</v>
      </c>
      <c r="T68" s="54">
        <v>26</v>
      </c>
      <c r="U68" s="54">
        <v>13</v>
      </c>
      <c r="V68" s="54">
        <v>26</v>
      </c>
      <c r="W68" s="54">
        <v>20</v>
      </c>
      <c r="X68" s="54">
        <v>10</v>
      </c>
      <c r="Y68" s="54">
        <v>164</v>
      </c>
    </row>
    <row r="69" spans="1:25">
      <c r="A69" s="192"/>
      <c r="B69" s="192" t="s">
        <v>319</v>
      </c>
      <c r="C69" s="54">
        <v>0</v>
      </c>
      <c r="D69" s="54">
        <v>0</v>
      </c>
      <c r="E69" s="54">
        <v>0</v>
      </c>
      <c r="F69" s="54">
        <v>0</v>
      </c>
      <c r="G69" s="54">
        <v>0</v>
      </c>
      <c r="H69" s="54">
        <v>0</v>
      </c>
      <c r="I69" s="54">
        <v>1</v>
      </c>
      <c r="J69" s="54">
        <v>0</v>
      </c>
      <c r="K69" s="54">
        <v>0</v>
      </c>
      <c r="L69" s="54">
        <v>0</v>
      </c>
      <c r="M69" s="54">
        <v>0</v>
      </c>
      <c r="N69" s="54">
        <v>1</v>
      </c>
      <c r="O69" s="54">
        <v>0</v>
      </c>
      <c r="P69" s="54">
        <v>2</v>
      </c>
      <c r="Q69" s="54">
        <v>4</v>
      </c>
      <c r="R69" s="54">
        <v>3</v>
      </c>
      <c r="S69" s="54">
        <v>8</v>
      </c>
      <c r="T69" s="54">
        <v>7</v>
      </c>
      <c r="U69" s="54">
        <v>9</v>
      </c>
      <c r="V69" s="54">
        <v>12</v>
      </c>
      <c r="W69" s="54">
        <v>15</v>
      </c>
      <c r="X69" s="54">
        <v>14</v>
      </c>
      <c r="Y69" s="54">
        <v>76</v>
      </c>
    </row>
    <row r="70" spans="1:25">
      <c r="A70" s="192" t="s">
        <v>495</v>
      </c>
      <c r="B70" s="192" t="s">
        <v>349</v>
      </c>
      <c r="C70" s="54">
        <v>0</v>
      </c>
      <c r="D70" s="54">
        <v>0</v>
      </c>
      <c r="E70" s="54">
        <v>0</v>
      </c>
      <c r="F70" s="54">
        <v>0</v>
      </c>
      <c r="G70" s="54">
        <v>0</v>
      </c>
      <c r="H70" s="54">
        <v>0</v>
      </c>
      <c r="I70" s="54">
        <v>0</v>
      </c>
      <c r="J70" s="54">
        <v>0</v>
      </c>
      <c r="K70" s="54">
        <v>0</v>
      </c>
      <c r="L70" s="54">
        <v>0</v>
      </c>
      <c r="M70" s="54">
        <v>0</v>
      </c>
      <c r="N70" s="54">
        <v>0</v>
      </c>
      <c r="O70" s="54">
        <v>0</v>
      </c>
      <c r="P70" s="54">
        <v>0</v>
      </c>
      <c r="Q70" s="54">
        <v>1</v>
      </c>
      <c r="R70" s="54">
        <v>2</v>
      </c>
      <c r="S70" s="54">
        <v>1</v>
      </c>
      <c r="T70" s="54">
        <v>6</v>
      </c>
      <c r="U70" s="54">
        <v>3</v>
      </c>
      <c r="V70" s="54">
        <v>9</v>
      </c>
      <c r="W70" s="54">
        <v>3</v>
      </c>
      <c r="X70" s="54">
        <v>4</v>
      </c>
      <c r="Y70" s="54">
        <v>29</v>
      </c>
    </row>
    <row r="71" spans="1:25">
      <c r="A71" s="192"/>
      <c r="B71" s="192" t="s">
        <v>318</v>
      </c>
      <c r="C71" s="54">
        <v>0</v>
      </c>
      <c r="D71" s="54">
        <v>0</v>
      </c>
      <c r="E71" s="54">
        <v>0</v>
      </c>
      <c r="F71" s="54">
        <v>0</v>
      </c>
      <c r="G71" s="54">
        <v>0</v>
      </c>
      <c r="H71" s="54">
        <v>0</v>
      </c>
      <c r="I71" s="54">
        <v>0</v>
      </c>
      <c r="J71" s="54">
        <v>0</v>
      </c>
      <c r="K71" s="54">
        <v>0</v>
      </c>
      <c r="L71" s="54">
        <v>0</v>
      </c>
      <c r="M71" s="54">
        <v>0</v>
      </c>
      <c r="N71" s="54">
        <v>0</v>
      </c>
      <c r="O71" s="54">
        <v>0</v>
      </c>
      <c r="P71" s="54">
        <v>0</v>
      </c>
      <c r="Q71" s="54">
        <v>0</v>
      </c>
      <c r="R71" s="54">
        <v>1</v>
      </c>
      <c r="S71" s="54">
        <v>1</v>
      </c>
      <c r="T71" s="54">
        <v>2</v>
      </c>
      <c r="U71" s="54">
        <v>0</v>
      </c>
      <c r="V71" s="54">
        <v>3</v>
      </c>
      <c r="W71" s="54">
        <v>0</v>
      </c>
      <c r="X71" s="54">
        <v>0</v>
      </c>
      <c r="Y71" s="54">
        <v>7</v>
      </c>
    </row>
    <row r="72" spans="1:25">
      <c r="A72" s="192"/>
      <c r="B72" s="192" t="s">
        <v>319</v>
      </c>
      <c r="C72" s="54">
        <v>0</v>
      </c>
      <c r="D72" s="54">
        <v>0</v>
      </c>
      <c r="E72" s="54">
        <v>0</v>
      </c>
      <c r="F72" s="54">
        <v>0</v>
      </c>
      <c r="G72" s="54">
        <v>0</v>
      </c>
      <c r="H72" s="54">
        <v>0</v>
      </c>
      <c r="I72" s="54">
        <v>0</v>
      </c>
      <c r="J72" s="54">
        <v>0</v>
      </c>
      <c r="K72" s="54">
        <v>0</v>
      </c>
      <c r="L72" s="54">
        <v>0</v>
      </c>
      <c r="M72" s="54">
        <v>0</v>
      </c>
      <c r="N72" s="54">
        <v>0</v>
      </c>
      <c r="O72" s="54">
        <v>0</v>
      </c>
      <c r="P72" s="54">
        <v>0</v>
      </c>
      <c r="Q72" s="54">
        <v>1</v>
      </c>
      <c r="R72" s="54">
        <v>1</v>
      </c>
      <c r="S72" s="54">
        <v>0</v>
      </c>
      <c r="T72" s="54">
        <v>4</v>
      </c>
      <c r="U72" s="54">
        <v>3</v>
      </c>
      <c r="V72" s="54">
        <v>6</v>
      </c>
      <c r="W72" s="54">
        <v>3</v>
      </c>
      <c r="X72" s="54">
        <v>4</v>
      </c>
      <c r="Y72" s="54">
        <v>22</v>
      </c>
    </row>
    <row r="73" spans="1:25">
      <c r="A73" s="192" t="s">
        <v>496</v>
      </c>
      <c r="B73" s="192" t="s">
        <v>349</v>
      </c>
      <c r="C73" s="54">
        <v>0</v>
      </c>
      <c r="D73" s="54">
        <v>0</v>
      </c>
      <c r="E73" s="54">
        <v>0</v>
      </c>
      <c r="F73" s="54">
        <v>0</v>
      </c>
      <c r="G73" s="54">
        <v>0</v>
      </c>
      <c r="H73" s="54">
        <v>0</v>
      </c>
      <c r="I73" s="54">
        <v>0</v>
      </c>
      <c r="J73" s="54">
        <v>0</v>
      </c>
      <c r="K73" s="54">
        <v>0</v>
      </c>
      <c r="L73" s="54">
        <v>0</v>
      </c>
      <c r="M73" s="54">
        <v>0</v>
      </c>
      <c r="N73" s="54">
        <v>1</v>
      </c>
      <c r="O73" s="54">
        <v>1</v>
      </c>
      <c r="P73" s="54">
        <v>0</v>
      </c>
      <c r="Q73" s="54">
        <v>2</v>
      </c>
      <c r="R73" s="54">
        <v>4</v>
      </c>
      <c r="S73" s="54">
        <v>3</v>
      </c>
      <c r="T73" s="54">
        <v>8</v>
      </c>
      <c r="U73" s="54">
        <v>3</v>
      </c>
      <c r="V73" s="54">
        <v>9</v>
      </c>
      <c r="W73" s="54">
        <v>5</v>
      </c>
      <c r="X73" s="54">
        <v>3</v>
      </c>
      <c r="Y73" s="54">
        <v>39</v>
      </c>
    </row>
    <row r="74" spans="1:25">
      <c r="A74" s="192"/>
      <c r="B74" s="192" t="s">
        <v>318</v>
      </c>
      <c r="C74" s="54">
        <v>0</v>
      </c>
      <c r="D74" s="54">
        <v>0</v>
      </c>
      <c r="E74" s="54">
        <v>0</v>
      </c>
      <c r="F74" s="54">
        <v>0</v>
      </c>
      <c r="G74" s="54">
        <v>0</v>
      </c>
      <c r="H74" s="54">
        <v>0</v>
      </c>
      <c r="I74" s="54">
        <v>0</v>
      </c>
      <c r="J74" s="54">
        <v>0</v>
      </c>
      <c r="K74" s="54">
        <v>0</v>
      </c>
      <c r="L74" s="54">
        <v>0</v>
      </c>
      <c r="M74" s="54">
        <v>0</v>
      </c>
      <c r="N74" s="54">
        <v>1</v>
      </c>
      <c r="O74" s="54">
        <v>1</v>
      </c>
      <c r="P74" s="54">
        <v>0</v>
      </c>
      <c r="Q74" s="54">
        <v>1</v>
      </c>
      <c r="R74" s="54">
        <v>1</v>
      </c>
      <c r="S74" s="54">
        <v>1</v>
      </c>
      <c r="T74" s="54">
        <v>4</v>
      </c>
      <c r="U74" s="54">
        <v>1</v>
      </c>
      <c r="V74" s="54">
        <v>6</v>
      </c>
      <c r="W74" s="54">
        <v>5</v>
      </c>
      <c r="X74" s="54">
        <v>1</v>
      </c>
      <c r="Y74" s="54">
        <v>22</v>
      </c>
    </row>
    <row r="75" spans="1:25">
      <c r="A75" s="192"/>
      <c r="B75" s="192" t="s">
        <v>319</v>
      </c>
      <c r="C75" s="54">
        <v>0</v>
      </c>
      <c r="D75" s="54">
        <v>0</v>
      </c>
      <c r="E75" s="54">
        <v>0</v>
      </c>
      <c r="F75" s="54">
        <v>0</v>
      </c>
      <c r="G75" s="54">
        <v>0</v>
      </c>
      <c r="H75" s="54">
        <v>0</v>
      </c>
      <c r="I75" s="54">
        <v>0</v>
      </c>
      <c r="J75" s="54">
        <v>0</v>
      </c>
      <c r="K75" s="54">
        <v>0</v>
      </c>
      <c r="L75" s="54">
        <v>0</v>
      </c>
      <c r="M75" s="54">
        <v>0</v>
      </c>
      <c r="N75" s="54">
        <v>0</v>
      </c>
      <c r="O75" s="54">
        <v>0</v>
      </c>
      <c r="P75" s="54">
        <v>0</v>
      </c>
      <c r="Q75" s="54">
        <v>1</v>
      </c>
      <c r="R75" s="54">
        <v>3</v>
      </c>
      <c r="S75" s="54">
        <v>2</v>
      </c>
      <c r="T75" s="54">
        <v>4</v>
      </c>
      <c r="U75" s="54">
        <v>2</v>
      </c>
      <c r="V75" s="54">
        <v>3</v>
      </c>
      <c r="W75" s="54">
        <v>0</v>
      </c>
      <c r="X75" s="54">
        <v>2</v>
      </c>
      <c r="Y75" s="54">
        <v>17</v>
      </c>
    </row>
    <row r="76" spans="1:25">
      <c r="A76" s="192" t="s">
        <v>497</v>
      </c>
      <c r="B76" s="192" t="s">
        <v>349</v>
      </c>
      <c r="C76" s="54">
        <v>0</v>
      </c>
      <c r="D76" s="54">
        <v>0</v>
      </c>
      <c r="E76" s="54">
        <v>0</v>
      </c>
      <c r="F76" s="54">
        <v>0</v>
      </c>
      <c r="G76" s="54">
        <v>0</v>
      </c>
      <c r="H76" s="54">
        <v>0</v>
      </c>
      <c r="I76" s="54">
        <v>0</v>
      </c>
      <c r="J76" s="54">
        <v>0</v>
      </c>
      <c r="K76" s="54">
        <v>1</v>
      </c>
      <c r="L76" s="54">
        <v>0</v>
      </c>
      <c r="M76" s="54">
        <v>0</v>
      </c>
      <c r="N76" s="54">
        <v>1</v>
      </c>
      <c r="O76" s="54">
        <v>6</v>
      </c>
      <c r="P76" s="54">
        <v>12</v>
      </c>
      <c r="Q76" s="54">
        <v>14</v>
      </c>
      <c r="R76" s="54">
        <v>30</v>
      </c>
      <c r="S76" s="54">
        <v>52</v>
      </c>
      <c r="T76" s="54">
        <v>63</v>
      </c>
      <c r="U76" s="54">
        <v>65</v>
      </c>
      <c r="V76" s="54">
        <v>61</v>
      </c>
      <c r="W76" s="54">
        <v>61</v>
      </c>
      <c r="X76" s="54">
        <v>63</v>
      </c>
      <c r="Y76" s="54">
        <v>429</v>
      </c>
    </row>
    <row r="77" spans="1:25">
      <c r="A77" s="192"/>
      <c r="B77" s="192" t="s">
        <v>318</v>
      </c>
      <c r="C77" s="54">
        <v>0</v>
      </c>
      <c r="D77" s="54">
        <v>0</v>
      </c>
      <c r="E77" s="54">
        <v>0</v>
      </c>
      <c r="F77" s="54">
        <v>0</v>
      </c>
      <c r="G77" s="54">
        <v>0</v>
      </c>
      <c r="H77" s="54">
        <v>0</v>
      </c>
      <c r="I77" s="54">
        <v>0</v>
      </c>
      <c r="J77" s="54">
        <v>0</v>
      </c>
      <c r="K77" s="54">
        <v>0</v>
      </c>
      <c r="L77" s="54">
        <v>0</v>
      </c>
      <c r="M77" s="54">
        <v>0</v>
      </c>
      <c r="N77" s="54">
        <v>1</v>
      </c>
      <c r="O77" s="54">
        <v>3</v>
      </c>
      <c r="P77" s="54">
        <v>7</v>
      </c>
      <c r="Q77" s="54">
        <v>8</v>
      </c>
      <c r="R77" s="54">
        <v>14</v>
      </c>
      <c r="S77" s="54">
        <v>33</v>
      </c>
      <c r="T77" s="54">
        <v>39</v>
      </c>
      <c r="U77" s="54">
        <v>30</v>
      </c>
      <c r="V77" s="54">
        <v>29</v>
      </c>
      <c r="W77" s="54">
        <v>32</v>
      </c>
      <c r="X77" s="54">
        <v>23</v>
      </c>
      <c r="Y77" s="54">
        <v>219</v>
      </c>
    </row>
    <row r="78" spans="1:25">
      <c r="A78" s="192"/>
      <c r="B78" s="192" t="s">
        <v>319</v>
      </c>
      <c r="C78" s="54">
        <v>0</v>
      </c>
      <c r="D78" s="54">
        <v>0</v>
      </c>
      <c r="E78" s="54">
        <v>0</v>
      </c>
      <c r="F78" s="54">
        <v>0</v>
      </c>
      <c r="G78" s="54">
        <v>0</v>
      </c>
      <c r="H78" s="54">
        <v>0</v>
      </c>
      <c r="I78" s="54">
        <v>0</v>
      </c>
      <c r="J78" s="54">
        <v>0</v>
      </c>
      <c r="K78" s="54">
        <v>1</v>
      </c>
      <c r="L78" s="54">
        <v>0</v>
      </c>
      <c r="M78" s="54">
        <v>0</v>
      </c>
      <c r="N78" s="54">
        <v>0</v>
      </c>
      <c r="O78" s="54">
        <v>3</v>
      </c>
      <c r="P78" s="54">
        <v>5</v>
      </c>
      <c r="Q78" s="54">
        <v>6</v>
      </c>
      <c r="R78" s="54">
        <v>16</v>
      </c>
      <c r="S78" s="54">
        <v>19</v>
      </c>
      <c r="T78" s="54">
        <v>24</v>
      </c>
      <c r="U78" s="54">
        <v>35</v>
      </c>
      <c r="V78" s="54">
        <v>32</v>
      </c>
      <c r="W78" s="54">
        <v>29</v>
      </c>
      <c r="X78" s="54">
        <v>40</v>
      </c>
      <c r="Y78" s="54">
        <v>210</v>
      </c>
    </row>
    <row r="79" spans="1:25">
      <c r="A79" s="192" t="s">
        <v>498</v>
      </c>
      <c r="B79" s="192" t="s">
        <v>349</v>
      </c>
      <c r="C79" s="54">
        <v>0</v>
      </c>
      <c r="D79" s="54">
        <v>0</v>
      </c>
      <c r="E79" s="54">
        <v>0</v>
      </c>
      <c r="F79" s="54">
        <v>0</v>
      </c>
      <c r="G79" s="54">
        <v>0</v>
      </c>
      <c r="H79" s="54">
        <v>0</v>
      </c>
      <c r="I79" s="54">
        <v>0</v>
      </c>
      <c r="J79" s="54">
        <v>0</v>
      </c>
      <c r="K79" s="54">
        <v>0</v>
      </c>
      <c r="L79" s="54">
        <v>0</v>
      </c>
      <c r="M79" s="54">
        <v>0</v>
      </c>
      <c r="N79" s="54">
        <v>0</v>
      </c>
      <c r="O79" s="54">
        <v>1</v>
      </c>
      <c r="P79" s="54">
        <v>7</v>
      </c>
      <c r="Q79" s="54">
        <v>4</v>
      </c>
      <c r="R79" s="54">
        <v>6</v>
      </c>
      <c r="S79" s="54">
        <v>4</v>
      </c>
      <c r="T79" s="54">
        <v>6</v>
      </c>
      <c r="U79" s="54">
        <v>12</v>
      </c>
      <c r="V79" s="54">
        <v>14</v>
      </c>
      <c r="W79" s="54">
        <v>20</v>
      </c>
      <c r="X79" s="54">
        <v>50</v>
      </c>
      <c r="Y79" s="54">
        <v>124</v>
      </c>
    </row>
    <row r="80" spans="1:25">
      <c r="A80" s="192"/>
      <c r="B80" s="192" t="s">
        <v>318</v>
      </c>
      <c r="C80" s="54">
        <v>0</v>
      </c>
      <c r="D80" s="54">
        <v>0</v>
      </c>
      <c r="E80" s="54">
        <v>0</v>
      </c>
      <c r="F80" s="54">
        <v>0</v>
      </c>
      <c r="G80" s="54">
        <v>0</v>
      </c>
      <c r="H80" s="54">
        <v>0</v>
      </c>
      <c r="I80" s="54">
        <v>0</v>
      </c>
      <c r="J80" s="54">
        <v>0</v>
      </c>
      <c r="K80" s="54">
        <v>0</v>
      </c>
      <c r="L80" s="54">
        <v>0</v>
      </c>
      <c r="M80" s="54">
        <v>0</v>
      </c>
      <c r="N80" s="54">
        <v>0</v>
      </c>
      <c r="O80" s="54">
        <v>1</v>
      </c>
      <c r="P80" s="54">
        <v>4</v>
      </c>
      <c r="Q80" s="54">
        <v>0</v>
      </c>
      <c r="R80" s="54">
        <v>3</v>
      </c>
      <c r="S80" s="54">
        <v>3</v>
      </c>
      <c r="T80" s="54">
        <v>4</v>
      </c>
      <c r="U80" s="54">
        <v>3</v>
      </c>
      <c r="V80" s="54">
        <v>8</v>
      </c>
      <c r="W80" s="54">
        <v>10</v>
      </c>
      <c r="X80" s="54">
        <v>14</v>
      </c>
      <c r="Y80" s="54">
        <v>50</v>
      </c>
    </row>
    <row r="81" spans="1:25">
      <c r="A81" s="192"/>
      <c r="B81" s="192" t="s">
        <v>319</v>
      </c>
      <c r="C81" s="54">
        <v>0</v>
      </c>
      <c r="D81" s="54">
        <v>0</v>
      </c>
      <c r="E81" s="54">
        <v>0</v>
      </c>
      <c r="F81" s="54">
        <v>0</v>
      </c>
      <c r="G81" s="54">
        <v>0</v>
      </c>
      <c r="H81" s="54">
        <v>0</v>
      </c>
      <c r="I81" s="54">
        <v>0</v>
      </c>
      <c r="J81" s="54">
        <v>0</v>
      </c>
      <c r="K81" s="54">
        <v>0</v>
      </c>
      <c r="L81" s="54">
        <v>0</v>
      </c>
      <c r="M81" s="54">
        <v>0</v>
      </c>
      <c r="N81" s="54">
        <v>0</v>
      </c>
      <c r="O81" s="54">
        <v>0</v>
      </c>
      <c r="P81" s="54">
        <v>3</v>
      </c>
      <c r="Q81" s="54">
        <v>4</v>
      </c>
      <c r="R81" s="54">
        <v>3</v>
      </c>
      <c r="S81" s="54">
        <v>1</v>
      </c>
      <c r="T81" s="54">
        <v>2</v>
      </c>
      <c r="U81" s="54">
        <v>9</v>
      </c>
      <c r="V81" s="54">
        <v>6</v>
      </c>
      <c r="W81" s="54">
        <v>10</v>
      </c>
      <c r="X81" s="54">
        <v>36</v>
      </c>
      <c r="Y81" s="54">
        <v>74</v>
      </c>
    </row>
    <row r="82" spans="1:25">
      <c r="A82" s="192" t="s">
        <v>499</v>
      </c>
      <c r="B82" s="192" t="s">
        <v>349</v>
      </c>
      <c r="C82" s="54">
        <v>0</v>
      </c>
      <c r="D82" s="54">
        <v>0</v>
      </c>
      <c r="E82" s="54">
        <v>0</v>
      </c>
      <c r="F82" s="54">
        <v>0</v>
      </c>
      <c r="G82" s="54">
        <v>0</v>
      </c>
      <c r="H82" s="54">
        <v>0</v>
      </c>
      <c r="I82" s="54">
        <v>0</v>
      </c>
      <c r="J82" s="54">
        <v>0</v>
      </c>
      <c r="K82" s="54">
        <v>0</v>
      </c>
      <c r="L82" s="54">
        <v>0</v>
      </c>
      <c r="M82" s="54">
        <v>0</v>
      </c>
      <c r="N82" s="54">
        <v>0</v>
      </c>
      <c r="O82" s="54">
        <v>0</v>
      </c>
      <c r="P82" s="54">
        <v>2</v>
      </c>
      <c r="Q82" s="54">
        <v>1</v>
      </c>
      <c r="R82" s="54">
        <v>1</v>
      </c>
      <c r="S82" s="54">
        <v>1</v>
      </c>
      <c r="T82" s="54">
        <v>1</v>
      </c>
      <c r="U82" s="54">
        <v>0</v>
      </c>
      <c r="V82" s="54">
        <v>1</v>
      </c>
      <c r="W82" s="54">
        <v>0</v>
      </c>
      <c r="X82" s="54">
        <v>2</v>
      </c>
      <c r="Y82" s="54">
        <v>9</v>
      </c>
    </row>
    <row r="83" spans="1:25">
      <c r="A83" s="192"/>
      <c r="B83" s="192" t="s">
        <v>318</v>
      </c>
      <c r="C83" s="54">
        <v>0</v>
      </c>
      <c r="D83" s="54">
        <v>0</v>
      </c>
      <c r="E83" s="54">
        <v>0</v>
      </c>
      <c r="F83" s="54">
        <v>0</v>
      </c>
      <c r="G83" s="54">
        <v>0</v>
      </c>
      <c r="H83" s="54">
        <v>0</v>
      </c>
      <c r="I83" s="54">
        <v>0</v>
      </c>
      <c r="J83" s="54">
        <v>0</v>
      </c>
      <c r="K83" s="54">
        <v>0</v>
      </c>
      <c r="L83" s="54">
        <v>0</v>
      </c>
      <c r="M83" s="54">
        <v>0</v>
      </c>
      <c r="N83" s="54">
        <v>0</v>
      </c>
      <c r="O83" s="54">
        <v>0</v>
      </c>
      <c r="P83" s="54">
        <v>2</v>
      </c>
      <c r="Q83" s="54">
        <v>1</v>
      </c>
      <c r="R83" s="54">
        <v>1</v>
      </c>
      <c r="S83" s="54">
        <v>1</v>
      </c>
      <c r="T83" s="54">
        <v>1</v>
      </c>
      <c r="U83" s="54">
        <v>0</v>
      </c>
      <c r="V83" s="54">
        <v>1</v>
      </c>
      <c r="W83" s="54">
        <v>0</v>
      </c>
      <c r="X83" s="54">
        <v>1</v>
      </c>
      <c r="Y83" s="54">
        <v>8</v>
      </c>
    </row>
    <row r="84" spans="1:25">
      <c r="A84" s="192"/>
      <c r="B84" s="192" t="s">
        <v>319</v>
      </c>
      <c r="C84" s="54">
        <v>0</v>
      </c>
      <c r="D84" s="54">
        <v>0</v>
      </c>
      <c r="E84" s="54">
        <v>0</v>
      </c>
      <c r="F84" s="54">
        <v>0</v>
      </c>
      <c r="G84" s="54">
        <v>0</v>
      </c>
      <c r="H84" s="54">
        <v>0</v>
      </c>
      <c r="I84" s="54">
        <v>0</v>
      </c>
      <c r="J84" s="54">
        <v>0</v>
      </c>
      <c r="K84" s="54">
        <v>0</v>
      </c>
      <c r="L84" s="54">
        <v>0</v>
      </c>
      <c r="M84" s="54">
        <v>0</v>
      </c>
      <c r="N84" s="54">
        <v>0</v>
      </c>
      <c r="O84" s="54">
        <v>0</v>
      </c>
      <c r="P84" s="54">
        <v>0</v>
      </c>
      <c r="Q84" s="54">
        <v>0</v>
      </c>
      <c r="R84" s="54">
        <v>0</v>
      </c>
      <c r="S84" s="54">
        <v>0</v>
      </c>
      <c r="T84" s="54">
        <v>0</v>
      </c>
      <c r="U84" s="54">
        <v>0</v>
      </c>
      <c r="V84" s="54">
        <v>0</v>
      </c>
      <c r="W84" s="54">
        <v>0</v>
      </c>
      <c r="X84" s="54">
        <v>1</v>
      </c>
      <c r="Y84" s="54">
        <v>1</v>
      </c>
    </row>
    <row r="85" spans="1:25">
      <c r="A85" s="192" t="s">
        <v>500</v>
      </c>
      <c r="B85" s="192" t="s">
        <v>349</v>
      </c>
      <c r="C85" s="54">
        <v>0</v>
      </c>
      <c r="D85" s="54">
        <v>0</v>
      </c>
      <c r="E85" s="54">
        <v>0</v>
      </c>
      <c r="F85" s="54">
        <v>0</v>
      </c>
      <c r="G85" s="54">
        <v>0</v>
      </c>
      <c r="H85" s="54">
        <v>0</v>
      </c>
      <c r="I85" s="54">
        <v>0</v>
      </c>
      <c r="J85" s="54">
        <v>0</v>
      </c>
      <c r="K85" s="54">
        <v>0</v>
      </c>
      <c r="L85" s="54">
        <v>0</v>
      </c>
      <c r="M85" s="54">
        <v>0</v>
      </c>
      <c r="N85" s="54">
        <v>0</v>
      </c>
      <c r="O85" s="54">
        <v>1</v>
      </c>
      <c r="P85" s="54">
        <v>0</v>
      </c>
      <c r="Q85" s="54">
        <v>1</v>
      </c>
      <c r="R85" s="54">
        <v>0</v>
      </c>
      <c r="S85" s="54">
        <v>0</v>
      </c>
      <c r="T85" s="54">
        <v>2</v>
      </c>
      <c r="U85" s="54">
        <v>0</v>
      </c>
      <c r="V85" s="54">
        <v>0</v>
      </c>
      <c r="W85" s="54">
        <v>1</v>
      </c>
      <c r="X85" s="54">
        <v>0</v>
      </c>
      <c r="Y85" s="54">
        <v>5</v>
      </c>
    </row>
    <row r="86" spans="1:25">
      <c r="A86" s="192"/>
      <c r="B86" s="192" t="s">
        <v>318</v>
      </c>
      <c r="C86" s="54">
        <v>0</v>
      </c>
      <c r="D86" s="54">
        <v>0</v>
      </c>
      <c r="E86" s="54">
        <v>0</v>
      </c>
      <c r="F86" s="54">
        <v>0</v>
      </c>
      <c r="G86" s="54">
        <v>0</v>
      </c>
      <c r="H86" s="54">
        <v>0</v>
      </c>
      <c r="I86" s="54">
        <v>0</v>
      </c>
      <c r="J86" s="54">
        <v>0</v>
      </c>
      <c r="K86" s="54">
        <v>0</v>
      </c>
      <c r="L86" s="54">
        <v>0</v>
      </c>
      <c r="M86" s="54">
        <v>0</v>
      </c>
      <c r="N86" s="54">
        <v>0</v>
      </c>
      <c r="O86" s="54">
        <v>1</v>
      </c>
      <c r="P86" s="54">
        <v>0</v>
      </c>
      <c r="Q86" s="54">
        <v>1</v>
      </c>
      <c r="R86" s="54">
        <v>0</v>
      </c>
      <c r="S86" s="54">
        <v>0</v>
      </c>
      <c r="T86" s="54">
        <v>0</v>
      </c>
      <c r="U86" s="54">
        <v>0</v>
      </c>
      <c r="V86" s="54">
        <v>0</v>
      </c>
      <c r="W86" s="54">
        <v>1</v>
      </c>
      <c r="X86" s="54">
        <v>0</v>
      </c>
      <c r="Y86" s="54">
        <v>3</v>
      </c>
    </row>
    <row r="87" spans="1:25">
      <c r="A87" s="192"/>
      <c r="B87" s="192" t="s">
        <v>319</v>
      </c>
      <c r="C87" s="54">
        <v>0</v>
      </c>
      <c r="D87" s="54">
        <v>0</v>
      </c>
      <c r="E87" s="54">
        <v>0</v>
      </c>
      <c r="F87" s="54">
        <v>0</v>
      </c>
      <c r="G87" s="54">
        <v>0</v>
      </c>
      <c r="H87" s="54">
        <v>0</v>
      </c>
      <c r="I87" s="54">
        <v>0</v>
      </c>
      <c r="J87" s="54">
        <v>0</v>
      </c>
      <c r="K87" s="54">
        <v>0</v>
      </c>
      <c r="L87" s="54">
        <v>0</v>
      </c>
      <c r="M87" s="54">
        <v>0</v>
      </c>
      <c r="N87" s="54">
        <v>0</v>
      </c>
      <c r="O87" s="54">
        <v>0</v>
      </c>
      <c r="P87" s="54">
        <v>0</v>
      </c>
      <c r="Q87" s="54">
        <v>0</v>
      </c>
      <c r="R87" s="54">
        <v>0</v>
      </c>
      <c r="S87" s="54">
        <v>0</v>
      </c>
      <c r="T87" s="54">
        <v>2</v>
      </c>
      <c r="U87" s="54">
        <v>0</v>
      </c>
      <c r="V87" s="54">
        <v>0</v>
      </c>
      <c r="W87" s="54">
        <v>0</v>
      </c>
      <c r="X87" s="54">
        <v>0</v>
      </c>
      <c r="Y87" s="54">
        <v>2</v>
      </c>
    </row>
    <row r="88" spans="1:25">
      <c r="A88" s="192" t="s">
        <v>501</v>
      </c>
      <c r="B88" s="192" t="s">
        <v>349</v>
      </c>
      <c r="C88" s="54">
        <v>0</v>
      </c>
      <c r="D88" s="54">
        <v>0</v>
      </c>
      <c r="E88" s="54">
        <v>0</v>
      </c>
      <c r="F88" s="54">
        <v>0</v>
      </c>
      <c r="G88" s="54">
        <v>0</v>
      </c>
      <c r="H88" s="54">
        <v>0</v>
      </c>
      <c r="I88" s="54">
        <v>0</v>
      </c>
      <c r="J88" s="54">
        <v>0</v>
      </c>
      <c r="K88" s="54">
        <v>0</v>
      </c>
      <c r="L88" s="54">
        <v>0</v>
      </c>
      <c r="M88" s="54">
        <v>0</v>
      </c>
      <c r="N88" s="54">
        <v>0</v>
      </c>
      <c r="O88" s="54">
        <v>0</v>
      </c>
      <c r="P88" s="54">
        <v>2</v>
      </c>
      <c r="Q88" s="54">
        <v>1</v>
      </c>
      <c r="R88" s="54">
        <v>2</v>
      </c>
      <c r="S88" s="54">
        <v>3</v>
      </c>
      <c r="T88" s="54">
        <v>5</v>
      </c>
      <c r="U88" s="54">
        <v>4</v>
      </c>
      <c r="V88" s="54">
        <v>3</v>
      </c>
      <c r="W88" s="54">
        <v>4</v>
      </c>
      <c r="X88" s="54">
        <v>4</v>
      </c>
      <c r="Y88" s="54">
        <v>28</v>
      </c>
    </row>
    <row r="89" spans="1:25">
      <c r="A89" s="192"/>
      <c r="B89" s="192" t="s">
        <v>318</v>
      </c>
      <c r="C89" s="54">
        <v>0</v>
      </c>
      <c r="D89" s="54">
        <v>0</v>
      </c>
      <c r="E89" s="54">
        <v>0</v>
      </c>
      <c r="F89" s="54">
        <v>0</v>
      </c>
      <c r="G89" s="54">
        <v>0</v>
      </c>
      <c r="H89" s="54">
        <v>0</v>
      </c>
      <c r="I89" s="54">
        <v>0</v>
      </c>
      <c r="J89" s="54">
        <v>0</v>
      </c>
      <c r="K89" s="54">
        <v>0</v>
      </c>
      <c r="L89" s="54">
        <v>0</v>
      </c>
      <c r="M89" s="54">
        <v>0</v>
      </c>
      <c r="N89" s="54">
        <v>0</v>
      </c>
      <c r="O89" s="54">
        <v>0</v>
      </c>
      <c r="P89" s="54">
        <v>1</v>
      </c>
      <c r="Q89" s="54">
        <v>1</v>
      </c>
      <c r="R89" s="54">
        <v>2</v>
      </c>
      <c r="S89" s="54">
        <v>2</v>
      </c>
      <c r="T89" s="54">
        <v>4</v>
      </c>
      <c r="U89" s="54">
        <v>3</v>
      </c>
      <c r="V89" s="54">
        <v>3</v>
      </c>
      <c r="W89" s="54">
        <v>4</v>
      </c>
      <c r="X89" s="54">
        <v>4</v>
      </c>
      <c r="Y89" s="54">
        <v>24</v>
      </c>
    </row>
    <row r="90" spans="1:25">
      <c r="A90" s="192"/>
      <c r="B90" s="192" t="s">
        <v>319</v>
      </c>
      <c r="C90" s="54">
        <v>0</v>
      </c>
      <c r="D90" s="54">
        <v>0</v>
      </c>
      <c r="E90" s="54">
        <v>0</v>
      </c>
      <c r="F90" s="54">
        <v>0</v>
      </c>
      <c r="G90" s="54">
        <v>0</v>
      </c>
      <c r="H90" s="54">
        <v>0</v>
      </c>
      <c r="I90" s="54">
        <v>0</v>
      </c>
      <c r="J90" s="54">
        <v>0</v>
      </c>
      <c r="K90" s="54">
        <v>0</v>
      </c>
      <c r="L90" s="54">
        <v>0</v>
      </c>
      <c r="M90" s="54">
        <v>0</v>
      </c>
      <c r="N90" s="54">
        <v>0</v>
      </c>
      <c r="O90" s="54">
        <v>0</v>
      </c>
      <c r="P90" s="54">
        <v>1</v>
      </c>
      <c r="Q90" s="54">
        <v>0</v>
      </c>
      <c r="R90" s="54">
        <v>0</v>
      </c>
      <c r="S90" s="54">
        <v>1</v>
      </c>
      <c r="T90" s="54">
        <v>1</v>
      </c>
      <c r="U90" s="54">
        <v>1</v>
      </c>
      <c r="V90" s="54">
        <v>0</v>
      </c>
      <c r="W90" s="54">
        <v>0</v>
      </c>
      <c r="X90" s="54">
        <v>0</v>
      </c>
      <c r="Y90" s="54">
        <v>4</v>
      </c>
    </row>
    <row r="91" spans="1:25">
      <c r="A91" s="192" t="s">
        <v>502</v>
      </c>
      <c r="B91" s="192" t="s">
        <v>349</v>
      </c>
      <c r="C91" s="54">
        <v>0</v>
      </c>
      <c r="D91" s="54">
        <v>0</v>
      </c>
      <c r="E91" s="54">
        <v>0</v>
      </c>
      <c r="F91" s="54">
        <v>0</v>
      </c>
      <c r="G91" s="54">
        <v>0</v>
      </c>
      <c r="H91" s="54">
        <v>0</v>
      </c>
      <c r="I91" s="54">
        <v>0</v>
      </c>
      <c r="J91" s="54">
        <v>0</v>
      </c>
      <c r="K91" s="54">
        <v>0</v>
      </c>
      <c r="L91" s="54">
        <v>0</v>
      </c>
      <c r="M91" s="54">
        <v>0</v>
      </c>
      <c r="N91" s="54">
        <v>0</v>
      </c>
      <c r="O91" s="54">
        <v>0</v>
      </c>
      <c r="P91" s="54">
        <v>1</v>
      </c>
      <c r="Q91" s="54">
        <v>0</v>
      </c>
      <c r="R91" s="54">
        <v>0</v>
      </c>
      <c r="S91" s="54">
        <v>0</v>
      </c>
      <c r="T91" s="54">
        <v>1</v>
      </c>
      <c r="U91" s="54">
        <v>0</v>
      </c>
      <c r="V91" s="54">
        <v>0</v>
      </c>
      <c r="W91" s="54">
        <v>0</v>
      </c>
      <c r="X91" s="54">
        <v>0</v>
      </c>
      <c r="Y91" s="54">
        <v>2</v>
      </c>
    </row>
    <row r="92" spans="1:25">
      <c r="A92" s="192"/>
      <c r="B92" s="192" t="s">
        <v>318</v>
      </c>
      <c r="C92" s="54">
        <v>0</v>
      </c>
      <c r="D92" s="54">
        <v>0</v>
      </c>
      <c r="E92" s="54">
        <v>0</v>
      </c>
      <c r="F92" s="54">
        <v>0</v>
      </c>
      <c r="G92" s="54">
        <v>0</v>
      </c>
      <c r="H92" s="54">
        <v>0</v>
      </c>
      <c r="I92" s="54">
        <v>0</v>
      </c>
      <c r="J92" s="54">
        <v>0</v>
      </c>
      <c r="K92" s="54">
        <v>0</v>
      </c>
      <c r="L92" s="54">
        <v>0</v>
      </c>
      <c r="M92" s="54">
        <v>0</v>
      </c>
      <c r="N92" s="54">
        <v>0</v>
      </c>
      <c r="O92" s="54">
        <v>0</v>
      </c>
      <c r="P92" s="54">
        <v>0</v>
      </c>
      <c r="Q92" s="54">
        <v>0</v>
      </c>
      <c r="R92" s="54">
        <v>0</v>
      </c>
      <c r="S92" s="54">
        <v>0</v>
      </c>
      <c r="T92" s="54">
        <v>1</v>
      </c>
      <c r="U92" s="54">
        <v>0</v>
      </c>
      <c r="V92" s="54">
        <v>0</v>
      </c>
      <c r="W92" s="54">
        <v>0</v>
      </c>
      <c r="X92" s="54">
        <v>0</v>
      </c>
      <c r="Y92" s="54">
        <v>1</v>
      </c>
    </row>
    <row r="93" spans="1:25">
      <c r="A93" s="192"/>
      <c r="B93" s="192" t="s">
        <v>319</v>
      </c>
      <c r="C93" s="54">
        <v>0</v>
      </c>
      <c r="D93" s="54">
        <v>0</v>
      </c>
      <c r="E93" s="54">
        <v>0</v>
      </c>
      <c r="F93" s="54">
        <v>0</v>
      </c>
      <c r="G93" s="54">
        <v>0</v>
      </c>
      <c r="H93" s="54">
        <v>0</v>
      </c>
      <c r="I93" s="54">
        <v>0</v>
      </c>
      <c r="J93" s="54">
        <v>0</v>
      </c>
      <c r="K93" s="54">
        <v>0</v>
      </c>
      <c r="L93" s="54">
        <v>0</v>
      </c>
      <c r="M93" s="54">
        <v>0</v>
      </c>
      <c r="N93" s="54">
        <v>0</v>
      </c>
      <c r="O93" s="54">
        <v>0</v>
      </c>
      <c r="P93" s="54">
        <v>1</v>
      </c>
      <c r="Q93" s="54">
        <v>0</v>
      </c>
      <c r="R93" s="54">
        <v>0</v>
      </c>
      <c r="S93" s="54">
        <v>0</v>
      </c>
      <c r="T93" s="54">
        <v>0</v>
      </c>
      <c r="U93" s="54">
        <v>0</v>
      </c>
      <c r="V93" s="54">
        <v>0</v>
      </c>
      <c r="W93" s="54">
        <v>0</v>
      </c>
      <c r="X93" s="54">
        <v>0</v>
      </c>
      <c r="Y93" s="54">
        <v>1</v>
      </c>
    </row>
    <row r="94" spans="1:25">
      <c r="A94" s="192" t="s">
        <v>503</v>
      </c>
      <c r="B94" s="192" t="s">
        <v>349</v>
      </c>
      <c r="C94" s="54">
        <v>0</v>
      </c>
      <c r="D94" s="54">
        <v>0</v>
      </c>
      <c r="E94" s="54">
        <v>0</v>
      </c>
      <c r="F94" s="54">
        <v>0</v>
      </c>
      <c r="G94" s="54">
        <v>0</v>
      </c>
      <c r="H94" s="54">
        <v>0</v>
      </c>
      <c r="I94" s="54">
        <v>0</v>
      </c>
      <c r="J94" s="54">
        <v>1</v>
      </c>
      <c r="K94" s="54">
        <v>0</v>
      </c>
      <c r="L94" s="54">
        <v>0</v>
      </c>
      <c r="M94" s="54">
        <v>0</v>
      </c>
      <c r="N94" s="54">
        <v>4</v>
      </c>
      <c r="O94" s="54">
        <v>12</v>
      </c>
      <c r="P94" s="54">
        <v>31</v>
      </c>
      <c r="Q94" s="54">
        <v>68</v>
      </c>
      <c r="R94" s="54">
        <v>132</v>
      </c>
      <c r="S94" s="54">
        <v>210</v>
      </c>
      <c r="T94" s="54">
        <v>262</v>
      </c>
      <c r="U94" s="54">
        <v>251</v>
      </c>
      <c r="V94" s="54">
        <v>277</v>
      </c>
      <c r="W94" s="54">
        <v>215</v>
      </c>
      <c r="X94" s="54">
        <v>217</v>
      </c>
      <c r="Y94" s="54">
        <v>1680</v>
      </c>
    </row>
    <row r="95" spans="1:25">
      <c r="A95" s="192"/>
      <c r="B95" s="192" t="s">
        <v>318</v>
      </c>
      <c r="C95" s="54">
        <v>0</v>
      </c>
      <c r="D95" s="54">
        <v>0</v>
      </c>
      <c r="E95" s="54">
        <v>0</v>
      </c>
      <c r="F95" s="54">
        <v>0</v>
      </c>
      <c r="G95" s="54">
        <v>0</v>
      </c>
      <c r="H95" s="54">
        <v>0</v>
      </c>
      <c r="I95" s="54">
        <v>0</v>
      </c>
      <c r="J95" s="54">
        <v>0</v>
      </c>
      <c r="K95" s="54">
        <v>0</v>
      </c>
      <c r="L95" s="54">
        <v>0</v>
      </c>
      <c r="M95" s="54">
        <v>0</v>
      </c>
      <c r="N95" s="54">
        <v>0</v>
      </c>
      <c r="O95" s="54">
        <v>6</v>
      </c>
      <c r="P95" s="54">
        <v>14</v>
      </c>
      <c r="Q95" s="54">
        <v>24</v>
      </c>
      <c r="R95" s="54">
        <v>73</v>
      </c>
      <c r="S95" s="54">
        <v>112</v>
      </c>
      <c r="T95" s="54">
        <v>142</v>
      </c>
      <c r="U95" s="54">
        <v>131</v>
      </c>
      <c r="V95" s="54">
        <v>161</v>
      </c>
      <c r="W95" s="54">
        <v>133</v>
      </c>
      <c r="X95" s="54">
        <v>112</v>
      </c>
      <c r="Y95" s="54">
        <v>908</v>
      </c>
    </row>
    <row r="96" spans="1:25">
      <c r="A96" s="192"/>
      <c r="B96" s="192" t="s">
        <v>319</v>
      </c>
      <c r="C96" s="54">
        <v>0</v>
      </c>
      <c r="D96" s="54">
        <v>0</v>
      </c>
      <c r="E96" s="54">
        <v>0</v>
      </c>
      <c r="F96" s="54">
        <v>0</v>
      </c>
      <c r="G96" s="54">
        <v>0</v>
      </c>
      <c r="H96" s="54">
        <v>0</v>
      </c>
      <c r="I96" s="54">
        <v>0</v>
      </c>
      <c r="J96" s="54">
        <v>1</v>
      </c>
      <c r="K96" s="54">
        <v>0</v>
      </c>
      <c r="L96" s="54">
        <v>0</v>
      </c>
      <c r="M96" s="54">
        <v>0</v>
      </c>
      <c r="N96" s="54">
        <v>4</v>
      </c>
      <c r="O96" s="54">
        <v>6</v>
      </c>
      <c r="P96" s="54">
        <v>17</v>
      </c>
      <c r="Q96" s="54">
        <v>44</v>
      </c>
      <c r="R96" s="54">
        <v>59</v>
      </c>
      <c r="S96" s="54">
        <v>98</v>
      </c>
      <c r="T96" s="54">
        <v>120</v>
      </c>
      <c r="U96" s="54">
        <v>120</v>
      </c>
      <c r="V96" s="54">
        <v>116</v>
      </c>
      <c r="W96" s="54">
        <v>82</v>
      </c>
      <c r="X96" s="54">
        <v>105</v>
      </c>
      <c r="Y96" s="54">
        <v>772</v>
      </c>
    </row>
    <row r="97" spans="1:25">
      <c r="A97" s="192" t="s">
        <v>504</v>
      </c>
      <c r="B97" s="192" t="s">
        <v>349</v>
      </c>
      <c r="C97" s="54">
        <v>0</v>
      </c>
      <c r="D97" s="54">
        <v>0</v>
      </c>
      <c r="E97" s="54">
        <v>0</v>
      </c>
      <c r="F97" s="54">
        <v>0</v>
      </c>
      <c r="G97" s="54">
        <v>0</v>
      </c>
      <c r="H97" s="54">
        <v>0</v>
      </c>
      <c r="I97" s="54">
        <v>0</v>
      </c>
      <c r="J97" s="54">
        <v>0</v>
      </c>
      <c r="K97" s="54">
        <v>0</v>
      </c>
      <c r="L97" s="54">
        <v>1</v>
      </c>
      <c r="M97" s="54">
        <v>0</v>
      </c>
      <c r="N97" s="54">
        <v>0</v>
      </c>
      <c r="O97" s="54">
        <v>0</v>
      </c>
      <c r="P97" s="54">
        <v>1</v>
      </c>
      <c r="Q97" s="54">
        <v>0</v>
      </c>
      <c r="R97" s="54">
        <v>0</v>
      </c>
      <c r="S97" s="54">
        <v>1</v>
      </c>
      <c r="T97" s="54">
        <v>1</v>
      </c>
      <c r="U97" s="54">
        <v>0</v>
      </c>
      <c r="V97" s="54">
        <v>0</v>
      </c>
      <c r="W97" s="54">
        <v>0</v>
      </c>
      <c r="X97" s="54">
        <v>1</v>
      </c>
      <c r="Y97" s="54">
        <v>5</v>
      </c>
    </row>
    <row r="98" spans="1:25">
      <c r="A98" s="192"/>
      <c r="B98" s="192" t="s">
        <v>318</v>
      </c>
      <c r="C98" s="54">
        <v>0</v>
      </c>
      <c r="D98" s="54">
        <v>0</v>
      </c>
      <c r="E98" s="54">
        <v>0</v>
      </c>
      <c r="F98" s="54">
        <v>0</v>
      </c>
      <c r="G98" s="54">
        <v>0</v>
      </c>
      <c r="H98" s="54">
        <v>0</v>
      </c>
      <c r="I98" s="54">
        <v>0</v>
      </c>
      <c r="J98" s="54">
        <v>0</v>
      </c>
      <c r="K98" s="54">
        <v>0</v>
      </c>
      <c r="L98" s="54">
        <v>0</v>
      </c>
      <c r="M98" s="54">
        <v>0</v>
      </c>
      <c r="N98" s="54">
        <v>0</v>
      </c>
      <c r="O98" s="54">
        <v>0</v>
      </c>
      <c r="P98" s="54">
        <v>1</v>
      </c>
      <c r="Q98" s="54">
        <v>0</v>
      </c>
      <c r="R98" s="54">
        <v>0</v>
      </c>
      <c r="S98" s="54">
        <v>1</v>
      </c>
      <c r="T98" s="54">
        <v>0</v>
      </c>
      <c r="U98" s="54">
        <v>0</v>
      </c>
      <c r="V98" s="54">
        <v>0</v>
      </c>
      <c r="W98" s="54">
        <v>0</v>
      </c>
      <c r="X98" s="54">
        <v>1</v>
      </c>
      <c r="Y98" s="54">
        <v>3</v>
      </c>
    </row>
    <row r="99" spans="1:25">
      <c r="A99" s="192"/>
      <c r="B99" s="192" t="s">
        <v>319</v>
      </c>
      <c r="C99" s="54">
        <v>0</v>
      </c>
      <c r="D99" s="54">
        <v>0</v>
      </c>
      <c r="E99" s="54">
        <v>0</v>
      </c>
      <c r="F99" s="54">
        <v>0</v>
      </c>
      <c r="G99" s="54">
        <v>0</v>
      </c>
      <c r="H99" s="54">
        <v>0</v>
      </c>
      <c r="I99" s="54">
        <v>0</v>
      </c>
      <c r="J99" s="54">
        <v>0</v>
      </c>
      <c r="K99" s="54">
        <v>0</v>
      </c>
      <c r="L99" s="54">
        <v>1</v>
      </c>
      <c r="M99" s="54">
        <v>0</v>
      </c>
      <c r="N99" s="54">
        <v>0</v>
      </c>
      <c r="O99" s="54">
        <v>0</v>
      </c>
      <c r="P99" s="54">
        <v>0</v>
      </c>
      <c r="Q99" s="54">
        <v>0</v>
      </c>
      <c r="R99" s="54">
        <v>0</v>
      </c>
      <c r="S99" s="54">
        <v>0</v>
      </c>
      <c r="T99" s="54">
        <v>1</v>
      </c>
      <c r="U99" s="54">
        <v>0</v>
      </c>
      <c r="V99" s="54">
        <v>0</v>
      </c>
      <c r="W99" s="54">
        <v>0</v>
      </c>
      <c r="X99" s="54">
        <v>0</v>
      </c>
      <c r="Y99" s="54">
        <v>2</v>
      </c>
    </row>
    <row r="100" spans="1:25">
      <c r="A100" s="192" t="s">
        <v>505</v>
      </c>
      <c r="B100" s="192" t="s">
        <v>349</v>
      </c>
      <c r="C100" s="54">
        <v>0</v>
      </c>
      <c r="D100" s="54">
        <v>0</v>
      </c>
      <c r="E100" s="54">
        <v>0</v>
      </c>
      <c r="F100" s="54">
        <v>0</v>
      </c>
      <c r="G100" s="54">
        <v>0</v>
      </c>
      <c r="H100" s="54">
        <v>0</v>
      </c>
      <c r="I100" s="54">
        <v>0</v>
      </c>
      <c r="J100" s="54">
        <v>0</v>
      </c>
      <c r="K100" s="54">
        <v>0</v>
      </c>
      <c r="L100" s="54">
        <v>0</v>
      </c>
      <c r="M100" s="54">
        <v>1</v>
      </c>
      <c r="N100" s="54">
        <v>1</v>
      </c>
      <c r="O100" s="54">
        <v>0</v>
      </c>
      <c r="P100" s="54">
        <v>0</v>
      </c>
      <c r="Q100" s="54">
        <v>0</v>
      </c>
      <c r="R100" s="54">
        <v>0</v>
      </c>
      <c r="S100" s="54">
        <v>0</v>
      </c>
      <c r="T100" s="54">
        <v>1</v>
      </c>
      <c r="U100" s="54">
        <v>1</v>
      </c>
      <c r="V100" s="54">
        <v>1</v>
      </c>
      <c r="W100" s="54">
        <v>2</v>
      </c>
      <c r="X100" s="54">
        <v>2</v>
      </c>
      <c r="Y100" s="54">
        <v>9</v>
      </c>
    </row>
    <row r="101" spans="1:25">
      <c r="A101" s="192"/>
      <c r="B101" s="192" t="s">
        <v>318</v>
      </c>
      <c r="C101" s="54">
        <v>0</v>
      </c>
      <c r="D101" s="54">
        <v>0</v>
      </c>
      <c r="E101" s="54">
        <v>0</v>
      </c>
      <c r="F101" s="54">
        <v>0</v>
      </c>
      <c r="G101" s="54">
        <v>0</v>
      </c>
      <c r="H101" s="54">
        <v>0</v>
      </c>
      <c r="I101" s="54">
        <v>0</v>
      </c>
      <c r="J101" s="54">
        <v>0</v>
      </c>
      <c r="K101" s="54">
        <v>0</v>
      </c>
      <c r="L101" s="54">
        <v>0</v>
      </c>
      <c r="M101" s="54">
        <v>1</v>
      </c>
      <c r="N101" s="54">
        <v>1</v>
      </c>
      <c r="O101" s="54">
        <v>0</v>
      </c>
      <c r="P101" s="54">
        <v>0</v>
      </c>
      <c r="Q101" s="54">
        <v>0</v>
      </c>
      <c r="R101" s="54">
        <v>0</v>
      </c>
      <c r="S101" s="54">
        <v>0</v>
      </c>
      <c r="T101" s="54">
        <v>0</v>
      </c>
      <c r="U101" s="54">
        <v>1</v>
      </c>
      <c r="V101" s="54">
        <v>0</v>
      </c>
      <c r="W101" s="54">
        <v>1</v>
      </c>
      <c r="X101" s="54">
        <v>2</v>
      </c>
      <c r="Y101" s="54">
        <v>6</v>
      </c>
    </row>
    <row r="102" spans="1:25">
      <c r="A102" s="192"/>
      <c r="B102" s="192" t="s">
        <v>319</v>
      </c>
      <c r="C102" s="54">
        <v>0</v>
      </c>
      <c r="D102" s="54">
        <v>0</v>
      </c>
      <c r="E102" s="54">
        <v>0</v>
      </c>
      <c r="F102" s="54">
        <v>0</v>
      </c>
      <c r="G102" s="54">
        <v>0</v>
      </c>
      <c r="H102" s="54">
        <v>0</v>
      </c>
      <c r="I102" s="54">
        <v>0</v>
      </c>
      <c r="J102" s="54">
        <v>0</v>
      </c>
      <c r="K102" s="54">
        <v>0</v>
      </c>
      <c r="L102" s="54">
        <v>0</v>
      </c>
      <c r="M102" s="54">
        <v>0</v>
      </c>
      <c r="N102" s="54">
        <v>0</v>
      </c>
      <c r="O102" s="54">
        <v>0</v>
      </c>
      <c r="P102" s="54">
        <v>0</v>
      </c>
      <c r="Q102" s="54">
        <v>0</v>
      </c>
      <c r="R102" s="54">
        <v>0</v>
      </c>
      <c r="S102" s="54">
        <v>0</v>
      </c>
      <c r="T102" s="54">
        <v>1</v>
      </c>
      <c r="U102" s="54">
        <v>0</v>
      </c>
      <c r="V102" s="54">
        <v>1</v>
      </c>
      <c r="W102" s="54">
        <v>1</v>
      </c>
      <c r="X102" s="54">
        <v>0</v>
      </c>
      <c r="Y102" s="54">
        <v>3</v>
      </c>
    </row>
    <row r="103" spans="1:25">
      <c r="A103" s="192" t="s">
        <v>506</v>
      </c>
      <c r="B103" s="192" t="s">
        <v>349</v>
      </c>
      <c r="C103" s="54">
        <v>0</v>
      </c>
      <c r="D103" s="54">
        <v>0</v>
      </c>
      <c r="E103" s="54">
        <v>0</v>
      </c>
      <c r="F103" s="54">
        <v>0</v>
      </c>
      <c r="G103" s="54">
        <v>0</v>
      </c>
      <c r="H103" s="54">
        <v>0</v>
      </c>
      <c r="I103" s="54">
        <v>0</v>
      </c>
      <c r="J103" s="54">
        <v>0</v>
      </c>
      <c r="K103" s="54">
        <v>0</v>
      </c>
      <c r="L103" s="54">
        <v>0</v>
      </c>
      <c r="M103" s="54">
        <v>0</v>
      </c>
      <c r="N103" s="54">
        <v>0</v>
      </c>
      <c r="O103" s="54">
        <v>1</v>
      </c>
      <c r="P103" s="54">
        <v>0</v>
      </c>
      <c r="Q103" s="54">
        <v>0</v>
      </c>
      <c r="R103" s="54">
        <v>0</v>
      </c>
      <c r="S103" s="54">
        <v>0</v>
      </c>
      <c r="T103" s="54">
        <v>0</v>
      </c>
      <c r="U103" s="54">
        <v>0</v>
      </c>
      <c r="V103" s="54">
        <v>0</v>
      </c>
      <c r="W103" s="54">
        <v>0</v>
      </c>
      <c r="X103" s="54">
        <v>0</v>
      </c>
      <c r="Y103" s="54">
        <v>1</v>
      </c>
    </row>
    <row r="104" spans="1:25">
      <c r="A104" s="192"/>
      <c r="B104" s="192" t="s">
        <v>318</v>
      </c>
      <c r="C104" s="54">
        <v>0</v>
      </c>
      <c r="D104" s="54">
        <v>0</v>
      </c>
      <c r="E104" s="54">
        <v>0</v>
      </c>
      <c r="F104" s="54">
        <v>0</v>
      </c>
      <c r="G104" s="54">
        <v>0</v>
      </c>
      <c r="H104" s="54">
        <v>0</v>
      </c>
      <c r="I104" s="54">
        <v>0</v>
      </c>
      <c r="J104" s="54">
        <v>0</v>
      </c>
      <c r="K104" s="54">
        <v>0</v>
      </c>
      <c r="L104" s="54">
        <v>0</v>
      </c>
      <c r="M104" s="54">
        <v>0</v>
      </c>
      <c r="N104" s="54">
        <v>0</v>
      </c>
      <c r="O104" s="54">
        <v>1</v>
      </c>
      <c r="P104" s="54">
        <v>0</v>
      </c>
      <c r="Q104" s="54">
        <v>0</v>
      </c>
      <c r="R104" s="54">
        <v>0</v>
      </c>
      <c r="S104" s="54">
        <v>0</v>
      </c>
      <c r="T104" s="54">
        <v>0</v>
      </c>
      <c r="U104" s="54">
        <v>0</v>
      </c>
      <c r="V104" s="54">
        <v>0</v>
      </c>
      <c r="W104" s="54">
        <v>0</v>
      </c>
      <c r="X104" s="54">
        <v>0</v>
      </c>
      <c r="Y104" s="54">
        <v>1</v>
      </c>
    </row>
    <row r="105" spans="1:25">
      <c r="A105" s="192" t="s">
        <v>507</v>
      </c>
      <c r="B105" s="192" t="s">
        <v>349</v>
      </c>
      <c r="C105" s="54">
        <v>0</v>
      </c>
      <c r="D105" s="54">
        <v>0</v>
      </c>
      <c r="E105" s="54">
        <v>0</v>
      </c>
      <c r="F105" s="54">
        <v>0</v>
      </c>
      <c r="G105" s="54">
        <v>0</v>
      </c>
      <c r="H105" s="54">
        <v>0</v>
      </c>
      <c r="I105" s="54">
        <v>0</v>
      </c>
      <c r="J105" s="54">
        <v>1</v>
      </c>
      <c r="K105" s="54">
        <v>2</v>
      </c>
      <c r="L105" s="54">
        <v>0</v>
      </c>
      <c r="M105" s="54">
        <v>1</v>
      </c>
      <c r="N105" s="54">
        <v>0</v>
      </c>
      <c r="O105" s="54">
        <v>1</v>
      </c>
      <c r="P105" s="54">
        <v>2</v>
      </c>
      <c r="Q105" s="54">
        <v>0</v>
      </c>
      <c r="R105" s="54">
        <v>0</v>
      </c>
      <c r="S105" s="54">
        <v>0</v>
      </c>
      <c r="T105" s="54">
        <v>2</v>
      </c>
      <c r="U105" s="54">
        <v>1</v>
      </c>
      <c r="V105" s="54">
        <v>0</v>
      </c>
      <c r="W105" s="54">
        <v>0</v>
      </c>
      <c r="X105" s="54">
        <v>1</v>
      </c>
      <c r="Y105" s="54">
        <v>11</v>
      </c>
    </row>
    <row r="106" spans="1:25">
      <c r="A106" s="192"/>
      <c r="B106" s="192" t="s">
        <v>318</v>
      </c>
      <c r="C106" s="54">
        <v>0</v>
      </c>
      <c r="D106" s="54">
        <v>0</v>
      </c>
      <c r="E106" s="54">
        <v>0</v>
      </c>
      <c r="F106" s="54">
        <v>0</v>
      </c>
      <c r="G106" s="54">
        <v>0</v>
      </c>
      <c r="H106" s="54">
        <v>0</v>
      </c>
      <c r="I106" s="54">
        <v>0</v>
      </c>
      <c r="J106" s="54">
        <v>1</v>
      </c>
      <c r="K106" s="54">
        <v>1</v>
      </c>
      <c r="L106" s="54">
        <v>0</v>
      </c>
      <c r="M106" s="54">
        <v>0</v>
      </c>
      <c r="N106" s="54">
        <v>0</v>
      </c>
      <c r="O106" s="54">
        <v>0</v>
      </c>
      <c r="P106" s="54">
        <v>0</v>
      </c>
      <c r="Q106" s="54">
        <v>0</v>
      </c>
      <c r="R106" s="54">
        <v>0</v>
      </c>
      <c r="S106" s="54">
        <v>0</v>
      </c>
      <c r="T106" s="54">
        <v>1</v>
      </c>
      <c r="U106" s="54">
        <v>0</v>
      </c>
      <c r="V106" s="54">
        <v>0</v>
      </c>
      <c r="W106" s="54">
        <v>0</v>
      </c>
      <c r="X106" s="54">
        <v>1</v>
      </c>
      <c r="Y106" s="54">
        <v>4</v>
      </c>
    </row>
    <row r="107" spans="1:25">
      <c r="A107" s="192"/>
      <c r="B107" s="192" t="s">
        <v>319</v>
      </c>
      <c r="C107" s="54">
        <v>0</v>
      </c>
      <c r="D107" s="54">
        <v>0</v>
      </c>
      <c r="E107" s="54">
        <v>0</v>
      </c>
      <c r="F107" s="54">
        <v>0</v>
      </c>
      <c r="G107" s="54">
        <v>0</v>
      </c>
      <c r="H107" s="54">
        <v>0</v>
      </c>
      <c r="I107" s="54">
        <v>0</v>
      </c>
      <c r="J107" s="54">
        <v>0</v>
      </c>
      <c r="K107" s="54">
        <v>1</v>
      </c>
      <c r="L107" s="54">
        <v>0</v>
      </c>
      <c r="M107" s="54">
        <v>1</v>
      </c>
      <c r="N107" s="54">
        <v>0</v>
      </c>
      <c r="O107" s="54">
        <v>1</v>
      </c>
      <c r="P107" s="54">
        <v>2</v>
      </c>
      <c r="Q107" s="54">
        <v>0</v>
      </c>
      <c r="R107" s="54">
        <v>0</v>
      </c>
      <c r="S107" s="54">
        <v>0</v>
      </c>
      <c r="T107" s="54">
        <v>1</v>
      </c>
      <c r="U107" s="54">
        <v>1</v>
      </c>
      <c r="V107" s="54">
        <v>0</v>
      </c>
      <c r="W107" s="54">
        <v>0</v>
      </c>
      <c r="X107" s="54">
        <v>0</v>
      </c>
      <c r="Y107" s="54">
        <v>7</v>
      </c>
    </row>
    <row r="108" spans="1:25">
      <c r="A108" s="192" t="s">
        <v>508</v>
      </c>
      <c r="B108" s="192" t="s">
        <v>349</v>
      </c>
      <c r="C108" s="54">
        <v>0</v>
      </c>
      <c r="D108" s="54">
        <v>0</v>
      </c>
      <c r="E108" s="54">
        <v>0</v>
      </c>
      <c r="F108" s="54">
        <v>0</v>
      </c>
      <c r="G108" s="54">
        <v>0</v>
      </c>
      <c r="H108" s="54">
        <v>0</v>
      </c>
      <c r="I108" s="54">
        <v>0</v>
      </c>
      <c r="J108" s="54">
        <v>0</v>
      </c>
      <c r="K108" s="54">
        <v>1</v>
      </c>
      <c r="L108" s="54">
        <v>0</v>
      </c>
      <c r="M108" s="54">
        <v>5</v>
      </c>
      <c r="N108" s="54">
        <v>5</v>
      </c>
      <c r="O108" s="54">
        <v>16</v>
      </c>
      <c r="P108" s="54">
        <v>14</v>
      </c>
      <c r="Q108" s="54">
        <v>16</v>
      </c>
      <c r="R108" s="54">
        <v>31</v>
      </c>
      <c r="S108" s="54">
        <v>46</v>
      </c>
      <c r="T108" s="54">
        <v>38</v>
      </c>
      <c r="U108" s="54">
        <v>49</v>
      </c>
      <c r="V108" s="54">
        <v>34</v>
      </c>
      <c r="W108" s="54">
        <v>51</v>
      </c>
      <c r="X108" s="54">
        <v>53</v>
      </c>
      <c r="Y108" s="54">
        <v>359</v>
      </c>
    </row>
    <row r="109" spans="1:25">
      <c r="A109" s="192"/>
      <c r="B109" s="192" t="s">
        <v>318</v>
      </c>
      <c r="C109" s="54">
        <v>0</v>
      </c>
      <c r="D109" s="54">
        <v>0</v>
      </c>
      <c r="E109" s="54">
        <v>0</v>
      </c>
      <c r="F109" s="54">
        <v>0</v>
      </c>
      <c r="G109" s="54">
        <v>0</v>
      </c>
      <c r="H109" s="54">
        <v>0</v>
      </c>
      <c r="I109" s="54">
        <v>0</v>
      </c>
      <c r="J109" s="54">
        <v>0</v>
      </c>
      <c r="K109" s="54">
        <v>1</v>
      </c>
      <c r="L109" s="54">
        <v>0</v>
      </c>
      <c r="M109" s="54">
        <v>3</v>
      </c>
      <c r="N109" s="54">
        <v>2</v>
      </c>
      <c r="O109" s="54">
        <v>10</v>
      </c>
      <c r="P109" s="54">
        <v>10</v>
      </c>
      <c r="Q109" s="54">
        <v>10</v>
      </c>
      <c r="R109" s="54">
        <v>23</v>
      </c>
      <c r="S109" s="54">
        <v>32</v>
      </c>
      <c r="T109" s="54">
        <v>25</v>
      </c>
      <c r="U109" s="54">
        <v>36</v>
      </c>
      <c r="V109" s="54">
        <v>27</v>
      </c>
      <c r="W109" s="54">
        <v>31</v>
      </c>
      <c r="X109" s="54">
        <v>33</v>
      </c>
      <c r="Y109" s="54">
        <v>243</v>
      </c>
    </row>
    <row r="110" spans="1:25">
      <c r="A110" s="192"/>
      <c r="B110" s="192" t="s">
        <v>319</v>
      </c>
      <c r="C110" s="54">
        <v>0</v>
      </c>
      <c r="D110" s="54">
        <v>0</v>
      </c>
      <c r="E110" s="54">
        <v>0</v>
      </c>
      <c r="F110" s="54">
        <v>0</v>
      </c>
      <c r="G110" s="54">
        <v>0</v>
      </c>
      <c r="H110" s="54">
        <v>0</v>
      </c>
      <c r="I110" s="54">
        <v>0</v>
      </c>
      <c r="J110" s="54">
        <v>0</v>
      </c>
      <c r="K110" s="54">
        <v>0</v>
      </c>
      <c r="L110" s="54">
        <v>0</v>
      </c>
      <c r="M110" s="54">
        <v>2</v>
      </c>
      <c r="N110" s="54">
        <v>3</v>
      </c>
      <c r="O110" s="54">
        <v>6</v>
      </c>
      <c r="P110" s="54">
        <v>4</v>
      </c>
      <c r="Q110" s="54">
        <v>6</v>
      </c>
      <c r="R110" s="54">
        <v>8</v>
      </c>
      <c r="S110" s="54">
        <v>14</v>
      </c>
      <c r="T110" s="54">
        <v>13</v>
      </c>
      <c r="U110" s="54">
        <v>13</v>
      </c>
      <c r="V110" s="54">
        <v>7</v>
      </c>
      <c r="W110" s="54">
        <v>20</v>
      </c>
      <c r="X110" s="54">
        <v>20</v>
      </c>
      <c r="Y110" s="54">
        <v>116</v>
      </c>
    </row>
    <row r="111" spans="1:25">
      <c r="A111" s="192" t="s">
        <v>509</v>
      </c>
      <c r="B111" s="192" t="s">
        <v>349</v>
      </c>
      <c r="C111" s="54">
        <v>0</v>
      </c>
      <c r="D111" s="54">
        <v>0</v>
      </c>
      <c r="E111" s="54">
        <v>0</v>
      </c>
      <c r="F111" s="54">
        <v>0</v>
      </c>
      <c r="G111" s="54">
        <v>0</v>
      </c>
      <c r="H111" s="54">
        <v>0</v>
      </c>
      <c r="I111" s="54">
        <v>0</v>
      </c>
      <c r="J111" s="54">
        <v>0</v>
      </c>
      <c r="K111" s="54">
        <v>0</v>
      </c>
      <c r="L111" s="54">
        <v>0</v>
      </c>
      <c r="M111" s="54">
        <v>0</v>
      </c>
      <c r="N111" s="54">
        <v>0</v>
      </c>
      <c r="O111" s="54">
        <v>1</v>
      </c>
      <c r="P111" s="54">
        <v>0</v>
      </c>
      <c r="Q111" s="54">
        <v>0</v>
      </c>
      <c r="R111" s="54">
        <v>3</v>
      </c>
      <c r="S111" s="54">
        <v>5</v>
      </c>
      <c r="T111" s="54">
        <v>9</v>
      </c>
      <c r="U111" s="54">
        <v>19</v>
      </c>
      <c r="V111" s="54">
        <v>23</v>
      </c>
      <c r="W111" s="54">
        <v>32</v>
      </c>
      <c r="X111" s="54">
        <v>62</v>
      </c>
      <c r="Y111" s="54">
        <v>154</v>
      </c>
    </row>
    <row r="112" spans="1:25">
      <c r="A112" s="192"/>
      <c r="B112" s="192" t="s">
        <v>318</v>
      </c>
      <c r="C112" s="54">
        <v>0</v>
      </c>
      <c r="D112" s="54">
        <v>0</v>
      </c>
      <c r="E112" s="54">
        <v>0</v>
      </c>
      <c r="F112" s="54">
        <v>0</v>
      </c>
      <c r="G112" s="54">
        <v>0</v>
      </c>
      <c r="H112" s="54">
        <v>0</v>
      </c>
      <c r="I112" s="54">
        <v>0</v>
      </c>
      <c r="J112" s="54">
        <v>0</v>
      </c>
      <c r="K112" s="54">
        <v>0</v>
      </c>
      <c r="L112" s="54">
        <v>0</v>
      </c>
      <c r="M112" s="54">
        <v>0</v>
      </c>
      <c r="N112" s="54">
        <v>0</v>
      </c>
      <c r="O112" s="54">
        <v>1</v>
      </c>
      <c r="P112" s="54">
        <v>0</v>
      </c>
      <c r="Q112" s="54">
        <v>0</v>
      </c>
      <c r="R112" s="54">
        <v>3</v>
      </c>
      <c r="S112" s="54">
        <v>2</v>
      </c>
      <c r="T112" s="54">
        <v>7</v>
      </c>
      <c r="U112" s="54">
        <v>17</v>
      </c>
      <c r="V112" s="54">
        <v>17</v>
      </c>
      <c r="W112" s="54">
        <v>24</v>
      </c>
      <c r="X112" s="54">
        <v>28</v>
      </c>
      <c r="Y112" s="54">
        <v>99</v>
      </c>
    </row>
    <row r="113" spans="1:25">
      <c r="A113" s="192"/>
      <c r="B113" s="192" t="s">
        <v>319</v>
      </c>
      <c r="C113" s="54">
        <v>0</v>
      </c>
      <c r="D113" s="54">
        <v>0</v>
      </c>
      <c r="E113" s="54">
        <v>0</v>
      </c>
      <c r="F113" s="54">
        <v>0</v>
      </c>
      <c r="G113" s="54">
        <v>0</v>
      </c>
      <c r="H113" s="54">
        <v>0</v>
      </c>
      <c r="I113" s="54">
        <v>0</v>
      </c>
      <c r="J113" s="54">
        <v>0</v>
      </c>
      <c r="K113" s="54">
        <v>0</v>
      </c>
      <c r="L113" s="54">
        <v>0</v>
      </c>
      <c r="M113" s="54">
        <v>0</v>
      </c>
      <c r="N113" s="54">
        <v>0</v>
      </c>
      <c r="O113" s="54">
        <v>0</v>
      </c>
      <c r="P113" s="54">
        <v>0</v>
      </c>
      <c r="Q113" s="54">
        <v>0</v>
      </c>
      <c r="R113" s="54">
        <v>0</v>
      </c>
      <c r="S113" s="54">
        <v>3</v>
      </c>
      <c r="T113" s="54">
        <v>2</v>
      </c>
      <c r="U113" s="54">
        <v>2</v>
      </c>
      <c r="V113" s="54">
        <v>6</v>
      </c>
      <c r="W113" s="54">
        <v>8</v>
      </c>
      <c r="X113" s="54">
        <v>34</v>
      </c>
      <c r="Y113" s="54">
        <v>55</v>
      </c>
    </row>
    <row r="114" spans="1:25">
      <c r="A114" s="192" t="s">
        <v>510</v>
      </c>
      <c r="B114" s="192" t="s">
        <v>349</v>
      </c>
      <c r="C114" s="54">
        <v>0</v>
      </c>
      <c r="D114" s="54">
        <v>0</v>
      </c>
      <c r="E114" s="54">
        <v>0</v>
      </c>
      <c r="F114" s="54">
        <v>0</v>
      </c>
      <c r="G114" s="54">
        <v>0</v>
      </c>
      <c r="H114" s="54">
        <v>0</v>
      </c>
      <c r="I114" s="54">
        <v>0</v>
      </c>
      <c r="J114" s="54">
        <v>0</v>
      </c>
      <c r="K114" s="54">
        <v>0</v>
      </c>
      <c r="L114" s="54">
        <v>0</v>
      </c>
      <c r="M114" s="54">
        <v>0</v>
      </c>
      <c r="N114" s="54">
        <v>0</v>
      </c>
      <c r="O114" s="54">
        <v>0</v>
      </c>
      <c r="P114" s="54">
        <v>1</v>
      </c>
      <c r="Q114" s="54">
        <v>2</v>
      </c>
      <c r="R114" s="54">
        <v>4</v>
      </c>
      <c r="S114" s="54">
        <v>10</v>
      </c>
      <c r="T114" s="54">
        <v>11</v>
      </c>
      <c r="U114" s="54">
        <v>14</v>
      </c>
      <c r="V114" s="54">
        <v>14</v>
      </c>
      <c r="W114" s="54">
        <v>11</v>
      </c>
      <c r="X114" s="54">
        <v>4</v>
      </c>
      <c r="Y114" s="54">
        <v>71</v>
      </c>
    </row>
    <row r="115" spans="1:25">
      <c r="A115" s="192"/>
      <c r="B115" s="192" t="s">
        <v>318</v>
      </c>
      <c r="C115" s="54">
        <v>0</v>
      </c>
      <c r="D115" s="54">
        <v>0</v>
      </c>
      <c r="E115" s="54">
        <v>0</v>
      </c>
      <c r="F115" s="54">
        <v>0</v>
      </c>
      <c r="G115" s="54">
        <v>0</v>
      </c>
      <c r="H115" s="54">
        <v>0</v>
      </c>
      <c r="I115" s="54">
        <v>0</v>
      </c>
      <c r="J115" s="54">
        <v>0</v>
      </c>
      <c r="K115" s="54">
        <v>0</v>
      </c>
      <c r="L115" s="54">
        <v>0</v>
      </c>
      <c r="M115" s="54">
        <v>0</v>
      </c>
      <c r="N115" s="54">
        <v>0</v>
      </c>
      <c r="O115" s="54">
        <v>0</v>
      </c>
      <c r="P115" s="54">
        <v>1</v>
      </c>
      <c r="Q115" s="54">
        <v>1</v>
      </c>
      <c r="R115" s="54">
        <v>2</v>
      </c>
      <c r="S115" s="54">
        <v>9</v>
      </c>
      <c r="T115" s="54">
        <v>8</v>
      </c>
      <c r="U115" s="54">
        <v>14</v>
      </c>
      <c r="V115" s="54">
        <v>12</v>
      </c>
      <c r="W115" s="54">
        <v>9</v>
      </c>
      <c r="X115" s="54">
        <v>4</v>
      </c>
      <c r="Y115" s="54">
        <v>60</v>
      </c>
    </row>
    <row r="116" spans="1:25">
      <c r="A116" s="192"/>
      <c r="B116" s="192" t="s">
        <v>319</v>
      </c>
      <c r="C116" s="54">
        <v>0</v>
      </c>
      <c r="D116" s="54">
        <v>0</v>
      </c>
      <c r="E116" s="54">
        <v>0</v>
      </c>
      <c r="F116" s="54">
        <v>0</v>
      </c>
      <c r="G116" s="54">
        <v>0</v>
      </c>
      <c r="H116" s="54">
        <v>0</v>
      </c>
      <c r="I116" s="54">
        <v>0</v>
      </c>
      <c r="J116" s="54">
        <v>0</v>
      </c>
      <c r="K116" s="54">
        <v>0</v>
      </c>
      <c r="L116" s="54">
        <v>0</v>
      </c>
      <c r="M116" s="54">
        <v>0</v>
      </c>
      <c r="N116" s="54">
        <v>0</v>
      </c>
      <c r="O116" s="54">
        <v>0</v>
      </c>
      <c r="P116" s="54">
        <v>0</v>
      </c>
      <c r="Q116" s="54">
        <v>1</v>
      </c>
      <c r="R116" s="54">
        <v>2</v>
      </c>
      <c r="S116" s="54">
        <v>1</v>
      </c>
      <c r="T116" s="54">
        <v>3</v>
      </c>
      <c r="U116" s="54">
        <v>0</v>
      </c>
      <c r="V116" s="54">
        <v>2</v>
      </c>
      <c r="W116" s="54">
        <v>2</v>
      </c>
      <c r="X116" s="54">
        <v>0</v>
      </c>
      <c r="Y116" s="54">
        <v>11</v>
      </c>
    </row>
    <row r="117" spans="1:25">
      <c r="A117" s="192" t="s">
        <v>511</v>
      </c>
      <c r="B117" s="192" t="s">
        <v>349</v>
      </c>
      <c r="C117" s="54">
        <v>0</v>
      </c>
      <c r="D117" s="54">
        <v>0</v>
      </c>
      <c r="E117" s="54">
        <v>0</v>
      </c>
      <c r="F117" s="54">
        <v>0</v>
      </c>
      <c r="G117" s="54">
        <v>1</v>
      </c>
      <c r="H117" s="54">
        <v>0</v>
      </c>
      <c r="I117" s="54">
        <v>0</v>
      </c>
      <c r="J117" s="54">
        <v>0</v>
      </c>
      <c r="K117" s="54">
        <v>1</v>
      </c>
      <c r="L117" s="54">
        <v>1</v>
      </c>
      <c r="M117" s="54">
        <v>0</v>
      </c>
      <c r="N117" s="54">
        <v>0</v>
      </c>
      <c r="O117" s="54">
        <v>0</v>
      </c>
      <c r="P117" s="54">
        <v>0</v>
      </c>
      <c r="Q117" s="54">
        <v>1</v>
      </c>
      <c r="R117" s="54">
        <v>0</v>
      </c>
      <c r="S117" s="54">
        <v>0</v>
      </c>
      <c r="T117" s="54">
        <v>1</v>
      </c>
      <c r="U117" s="54">
        <v>0</v>
      </c>
      <c r="V117" s="54">
        <v>1</v>
      </c>
      <c r="W117" s="54">
        <v>0</v>
      </c>
      <c r="X117" s="54">
        <v>0</v>
      </c>
      <c r="Y117" s="54">
        <v>6</v>
      </c>
    </row>
    <row r="118" spans="1:25">
      <c r="A118" s="192"/>
      <c r="B118" s="192" t="s">
        <v>318</v>
      </c>
      <c r="C118" s="54">
        <v>0</v>
      </c>
      <c r="D118" s="54">
        <v>0</v>
      </c>
      <c r="E118" s="54">
        <v>0</v>
      </c>
      <c r="F118" s="54">
        <v>0</v>
      </c>
      <c r="G118" s="54">
        <v>0</v>
      </c>
      <c r="H118" s="54">
        <v>0</v>
      </c>
      <c r="I118" s="54">
        <v>0</v>
      </c>
      <c r="J118" s="54">
        <v>0</v>
      </c>
      <c r="K118" s="54">
        <v>0</v>
      </c>
      <c r="L118" s="54">
        <v>0</v>
      </c>
      <c r="M118" s="54">
        <v>0</v>
      </c>
      <c r="N118" s="54">
        <v>0</v>
      </c>
      <c r="O118" s="54">
        <v>0</v>
      </c>
      <c r="P118" s="54">
        <v>0</v>
      </c>
      <c r="Q118" s="54">
        <v>1</v>
      </c>
      <c r="R118" s="54">
        <v>0</v>
      </c>
      <c r="S118" s="54">
        <v>0</v>
      </c>
      <c r="T118" s="54">
        <v>1</v>
      </c>
      <c r="U118" s="54">
        <v>0</v>
      </c>
      <c r="V118" s="54">
        <v>1</v>
      </c>
      <c r="W118" s="54">
        <v>0</v>
      </c>
      <c r="X118" s="54">
        <v>0</v>
      </c>
      <c r="Y118" s="54">
        <v>3</v>
      </c>
    </row>
    <row r="119" spans="1:25">
      <c r="A119" s="192"/>
      <c r="B119" s="192" t="s">
        <v>319</v>
      </c>
      <c r="C119" s="54">
        <v>0</v>
      </c>
      <c r="D119" s="54">
        <v>0</v>
      </c>
      <c r="E119" s="54">
        <v>0</v>
      </c>
      <c r="F119" s="54">
        <v>0</v>
      </c>
      <c r="G119" s="54">
        <v>1</v>
      </c>
      <c r="H119" s="54">
        <v>0</v>
      </c>
      <c r="I119" s="54">
        <v>0</v>
      </c>
      <c r="J119" s="54">
        <v>0</v>
      </c>
      <c r="K119" s="54">
        <v>1</v>
      </c>
      <c r="L119" s="54">
        <v>1</v>
      </c>
      <c r="M119" s="54">
        <v>0</v>
      </c>
      <c r="N119" s="54">
        <v>0</v>
      </c>
      <c r="O119" s="54">
        <v>0</v>
      </c>
      <c r="P119" s="54">
        <v>0</v>
      </c>
      <c r="Q119" s="54">
        <v>0</v>
      </c>
      <c r="R119" s="54">
        <v>0</v>
      </c>
      <c r="S119" s="54">
        <v>0</v>
      </c>
      <c r="T119" s="54">
        <v>0</v>
      </c>
      <c r="U119" s="54">
        <v>0</v>
      </c>
      <c r="V119" s="54">
        <v>0</v>
      </c>
      <c r="W119" s="54">
        <v>0</v>
      </c>
      <c r="X119" s="54">
        <v>0</v>
      </c>
      <c r="Y119" s="54">
        <v>3</v>
      </c>
    </row>
    <row r="120" spans="1:25">
      <c r="A120" s="192" t="s">
        <v>512</v>
      </c>
      <c r="B120" s="192" t="s">
        <v>349</v>
      </c>
      <c r="C120" s="54">
        <v>0</v>
      </c>
      <c r="D120" s="54">
        <v>0</v>
      </c>
      <c r="E120" s="54">
        <v>0</v>
      </c>
      <c r="F120" s="54">
        <v>0</v>
      </c>
      <c r="G120" s="54">
        <v>0</v>
      </c>
      <c r="H120" s="54">
        <v>0</v>
      </c>
      <c r="I120" s="54">
        <v>0</v>
      </c>
      <c r="J120" s="54">
        <v>0</v>
      </c>
      <c r="K120" s="54">
        <v>2</v>
      </c>
      <c r="L120" s="54">
        <v>0</v>
      </c>
      <c r="M120" s="54">
        <v>0</v>
      </c>
      <c r="N120" s="54">
        <v>0</v>
      </c>
      <c r="O120" s="54">
        <v>0</v>
      </c>
      <c r="P120" s="54">
        <v>2</v>
      </c>
      <c r="Q120" s="54">
        <v>0</v>
      </c>
      <c r="R120" s="54">
        <v>1</v>
      </c>
      <c r="S120" s="54">
        <v>0</v>
      </c>
      <c r="T120" s="54">
        <v>6</v>
      </c>
      <c r="U120" s="54">
        <v>3</v>
      </c>
      <c r="V120" s="54">
        <v>2</v>
      </c>
      <c r="W120" s="54">
        <v>4</v>
      </c>
      <c r="X120" s="54">
        <v>2</v>
      </c>
      <c r="Y120" s="54">
        <v>22</v>
      </c>
    </row>
    <row r="121" spans="1:25">
      <c r="A121" s="192"/>
      <c r="B121" s="192" t="s">
        <v>318</v>
      </c>
      <c r="C121" s="54">
        <v>0</v>
      </c>
      <c r="D121" s="54">
        <v>0</v>
      </c>
      <c r="E121" s="54">
        <v>0</v>
      </c>
      <c r="F121" s="54">
        <v>0</v>
      </c>
      <c r="G121" s="54">
        <v>0</v>
      </c>
      <c r="H121" s="54">
        <v>0</v>
      </c>
      <c r="I121" s="54">
        <v>0</v>
      </c>
      <c r="J121" s="54">
        <v>0</v>
      </c>
      <c r="K121" s="54">
        <v>2</v>
      </c>
      <c r="L121" s="54">
        <v>0</v>
      </c>
      <c r="M121" s="54">
        <v>0</v>
      </c>
      <c r="N121" s="54">
        <v>0</v>
      </c>
      <c r="O121" s="54">
        <v>0</v>
      </c>
      <c r="P121" s="54">
        <v>1</v>
      </c>
      <c r="Q121" s="54">
        <v>0</v>
      </c>
      <c r="R121" s="54">
        <v>0</v>
      </c>
      <c r="S121" s="54">
        <v>0</v>
      </c>
      <c r="T121" s="54">
        <v>0</v>
      </c>
      <c r="U121" s="54">
        <v>0</v>
      </c>
      <c r="V121" s="54">
        <v>0</v>
      </c>
      <c r="W121" s="54">
        <v>1</v>
      </c>
      <c r="X121" s="54">
        <v>0</v>
      </c>
      <c r="Y121" s="54">
        <v>4</v>
      </c>
    </row>
    <row r="122" spans="1:25">
      <c r="A122" s="192"/>
      <c r="B122" s="192" t="s">
        <v>319</v>
      </c>
      <c r="C122" s="54">
        <v>0</v>
      </c>
      <c r="D122" s="54">
        <v>0</v>
      </c>
      <c r="E122" s="54">
        <v>0</v>
      </c>
      <c r="F122" s="54">
        <v>0</v>
      </c>
      <c r="G122" s="54">
        <v>0</v>
      </c>
      <c r="H122" s="54">
        <v>0</v>
      </c>
      <c r="I122" s="54">
        <v>0</v>
      </c>
      <c r="J122" s="54">
        <v>0</v>
      </c>
      <c r="K122" s="54">
        <v>0</v>
      </c>
      <c r="L122" s="54">
        <v>0</v>
      </c>
      <c r="M122" s="54">
        <v>0</v>
      </c>
      <c r="N122" s="54">
        <v>0</v>
      </c>
      <c r="O122" s="54">
        <v>0</v>
      </c>
      <c r="P122" s="54">
        <v>1</v>
      </c>
      <c r="Q122" s="54">
        <v>0</v>
      </c>
      <c r="R122" s="54">
        <v>1</v>
      </c>
      <c r="S122" s="54">
        <v>0</v>
      </c>
      <c r="T122" s="54">
        <v>6</v>
      </c>
      <c r="U122" s="54">
        <v>3</v>
      </c>
      <c r="V122" s="54">
        <v>2</v>
      </c>
      <c r="W122" s="54">
        <v>3</v>
      </c>
      <c r="X122" s="54">
        <v>2</v>
      </c>
      <c r="Y122" s="54">
        <v>18</v>
      </c>
    </row>
    <row r="123" spans="1:25">
      <c r="A123" s="192" t="s">
        <v>513</v>
      </c>
      <c r="B123" s="192" t="s">
        <v>349</v>
      </c>
      <c r="C123" s="54">
        <v>0</v>
      </c>
      <c r="D123" s="54">
        <v>0</v>
      </c>
      <c r="E123" s="54">
        <v>0</v>
      </c>
      <c r="F123" s="54">
        <v>0</v>
      </c>
      <c r="G123" s="54">
        <v>0</v>
      </c>
      <c r="H123" s="54">
        <v>0</v>
      </c>
      <c r="I123" s="54">
        <v>0</v>
      </c>
      <c r="J123" s="54">
        <v>2</v>
      </c>
      <c r="K123" s="54">
        <v>1</v>
      </c>
      <c r="L123" s="54">
        <v>1</v>
      </c>
      <c r="M123" s="54">
        <v>0</v>
      </c>
      <c r="N123" s="54">
        <v>0</v>
      </c>
      <c r="O123" s="54">
        <v>5</v>
      </c>
      <c r="P123" s="54">
        <v>2</v>
      </c>
      <c r="Q123" s="54">
        <v>3</v>
      </c>
      <c r="R123" s="54">
        <v>6</v>
      </c>
      <c r="S123" s="54">
        <v>5</v>
      </c>
      <c r="T123" s="54">
        <v>8</v>
      </c>
      <c r="U123" s="54">
        <v>3</v>
      </c>
      <c r="V123" s="54">
        <v>7</v>
      </c>
      <c r="W123" s="54">
        <v>4</v>
      </c>
      <c r="X123" s="54">
        <v>8</v>
      </c>
      <c r="Y123" s="54">
        <v>55</v>
      </c>
    </row>
    <row r="124" spans="1:25">
      <c r="A124" s="192"/>
      <c r="B124" s="192" t="s">
        <v>318</v>
      </c>
      <c r="C124" s="54">
        <v>0</v>
      </c>
      <c r="D124" s="54">
        <v>0</v>
      </c>
      <c r="E124" s="54">
        <v>0</v>
      </c>
      <c r="F124" s="54">
        <v>0</v>
      </c>
      <c r="G124" s="54">
        <v>0</v>
      </c>
      <c r="H124" s="54">
        <v>0</v>
      </c>
      <c r="I124" s="54">
        <v>0</v>
      </c>
      <c r="J124" s="54">
        <v>2</v>
      </c>
      <c r="K124" s="54">
        <v>1</v>
      </c>
      <c r="L124" s="54">
        <v>0</v>
      </c>
      <c r="M124" s="54">
        <v>0</v>
      </c>
      <c r="N124" s="54">
        <v>0</v>
      </c>
      <c r="O124" s="54">
        <v>3</v>
      </c>
      <c r="P124" s="54">
        <v>1</v>
      </c>
      <c r="Q124" s="54">
        <v>2</v>
      </c>
      <c r="R124" s="54">
        <v>3</v>
      </c>
      <c r="S124" s="54">
        <v>3</v>
      </c>
      <c r="T124" s="54">
        <v>6</v>
      </c>
      <c r="U124" s="54">
        <v>2</v>
      </c>
      <c r="V124" s="54">
        <v>5</v>
      </c>
      <c r="W124" s="54">
        <v>3</v>
      </c>
      <c r="X124" s="54">
        <v>3</v>
      </c>
      <c r="Y124" s="54">
        <v>34</v>
      </c>
    </row>
    <row r="125" spans="1:25">
      <c r="A125" s="192"/>
      <c r="B125" s="192" t="s">
        <v>319</v>
      </c>
      <c r="C125" s="54">
        <v>0</v>
      </c>
      <c r="D125" s="54">
        <v>0</v>
      </c>
      <c r="E125" s="54">
        <v>0</v>
      </c>
      <c r="F125" s="54">
        <v>0</v>
      </c>
      <c r="G125" s="54">
        <v>0</v>
      </c>
      <c r="H125" s="54">
        <v>0</v>
      </c>
      <c r="I125" s="54">
        <v>0</v>
      </c>
      <c r="J125" s="54">
        <v>0</v>
      </c>
      <c r="K125" s="54">
        <v>0</v>
      </c>
      <c r="L125" s="54">
        <v>1</v>
      </c>
      <c r="M125" s="54">
        <v>0</v>
      </c>
      <c r="N125" s="54">
        <v>0</v>
      </c>
      <c r="O125" s="54">
        <v>2</v>
      </c>
      <c r="P125" s="54">
        <v>1</v>
      </c>
      <c r="Q125" s="54">
        <v>1</v>
      </c>
      <c r="R125" s="54">
        <v>3</v>
      </c>
      <c r="S125" s="54">
        <v>2</v>
      </c>
      <c r="T125" s="54">
        <v>2</v>
      </c>
      <c r="U125" s="54">
        <v>1</v>
      </c>
      <c r="V125" s="54">
        <v>2</v>
      </c>
      <c r="W125" s="54">
        <v>1</v>
      </c>
      <c r="X125" s="54">
        <v>5</v>
      </c>
      <c r="Y125" s="54">
        <v>21</v>
      </c>
    </row>
    <row r="126" spans="1:25">
      <c r="A126" s="192" t="s">
        <v>514</v>
      </c>
      <c r="B126" s="192" t="s">
        <v>349</v>
      </c>
      <c r="C126" s="54">
        <v>0</v>
      </c>
      <c r="D126" s="54">
        <v>0</v>
      </c>
      <c r="E126" s="54">
        <v>0</v>
      </c>
      <c r="F126" s="54">
        <v>0</v>
      </c>
      <c r="G126" s="54">
        <v>0</v>
      </c>
      <c r="H126" s="54">
        <v>0</v>
      </c>
      <c r="I126" s="54">
        <v>0</v>
      </c>
      <c r="J126" s="54">
        <v>0</v>
      </c>
      <c r="K126" s="54">
        <v>0</v>
      </c>
      <c r="L126" s="54">
        <v>0</v>
      </c>
      <c r="M126" s="54">
        <v>3</v>
      </c>
      <c r="N126" s="54">
        <v>16</v>
      </c>
      <c r="O126" s="54">
        <v>33</v>
      </c>
      <c r="P126" s="54">
        <v>43</v>
      </c>
      <c r="Q126" s="54">
        <v>63</v>
      </c>
      <c r="R126" s="54">
        <v>65</v>
      </c>
      <c r="S126" s="54">
        <v>66</v>
      </c>
      <c r="T126" s="54">
        <v>63</v>
      </c>
      <c r="U126" s="54">
        <v>55</v>
      </c>
      <c r="V126" s="54">
        <v>67</v>
      </c>
      <c r="W126" s="54">
        <v>71</v>
      </c>
      <c r="X126" s="54">
        <v>96</v>
      </c>
      <c r="Y126" s="54">
        <v>641</v>
      </c>
    </row>
    <row r="127" spans="1:25">
      <c r="A127" s="192"/>
      <c r="B127" s="192" t="s">
        <v>318</v>
      </c>
      <c r="C127" s="54">
        <v>0</v>
      </c>
      <c r="D127" s="54">
        <v>0</v>
      </c>
      <c r="E127" s="54">
        <v>0</v>
      </c>
      <c r="F127" s="54">
        <v>0</v>
      </c>
      <c r="G127" s="54">
        <v>0</v>
      </c>
      <c r="H127" s="54">
        <v>0</v>
      </c>
      <c r="I127" s="54">
        <v>0</v>
      </c>
      <c r="J127" s="54">
        <v>0</v>
      </c>
      <c r="K127" s="54">
        <v>0</v>
      </c>
      <c r="L127" s="54">
        <v>0</v>
      </c>
      <c r="M127" s="54">
        <v>0</v>
      </c>
      <c r="N127" s="54">
        <v>0</v>
      </c>
      <c r="O127" s="54">
        <v>0</v>
      </c>
      <c r="P127" s="54">
        <v>1</v>
      </c>
      <c r="Q127" s="54">
        <v>0</v>
      </c>
      <c r="R127" s="54">
        <v>0</v>
      </c>
      <c r="S127" s="54">
        <v>0</v>
      </c>
      <c r="T127" s="54">
        <v>1</v>
      </c>
      <c r="U127" s="54">
        <v>1</v>
      </c>
      <c r="V127" s="54">
        <v>0</v>
      </c>
      <c r="W127" s="54">
        <v>0</v>
      </c>
      <c r="X127" s="54">
        <v>2</v>
      </c>
      <c r="Y127" s="54">
        <v>5</v>
      </c>
    </row>
    <row r="128" spans="1:25">
      <c r="A128" s="192"/>
      <c r="B128" s="192" t="s">
        <v>319</v>
      </c>
      <c r="C128" s="54">
        <v>0</v>
      </c>
      <c r="D128" s="54">
        <v>0</v>
      </c>
      <c r="E128" s="54">
        <v>0</v>
      </c>
      <c r="F128" s="54">
        <v>0</v>
      </c>
      <c r="G128" s="54">
        <v>0</v>
      </c>
      <c r="H128" s="54">
        <v>0</v>
      </c>
      <c r="I128" s="54">
        <v>0</v>
      </c>
      <c r="J128" s="54">
        <v>0</v>
      </c>
      <c r="K128" s="54">
        <v>0</v>
      </c>
      <c r="L128" s="54">
        <v>0</v>
      </c>
      <c r="M128" s="54">
        <v>3</v>
      </c>
      <c r="N128" s="54">
        <v>16</v>
      </c>
      <c r="O128" s="54">
        <v>33</v>
      </c>
      <c r="P128" s="54">
        <v>42</v>
      </c>
      <c r="Q128" s="54">
        <v>63</v>
      </c>
      <c r="R128" s="54">
        <v>65</v>
      </c>
      <c r="S128" s="54">
        <v>66</v>
      </c>
      <c r="T128" s="54">
        <v>62</v>
      </c>
      <c r="U128" s="54">
        <v>54</v>
      </c>
      <c r="V128" s="54">
        <v>67</v>
      </c>
      <c r="W128" s="54">
        <v>71</v>
      </c>
      <c r="X128" s="54">
        <v>94</v>
      </c>
      <c r="Y128" s="54">
        <v>636</v>
      </c>
    </row>
    <row r="129" spans="1:25">
      <c r="A129" s="192" t="s">
        <v>515</v>
      </c>
      <c r="B129" s="192" t="s">
        <v>349</v>
      </c>
      <c r="C129" s="54">
        <v>0</v>
      </c>
      <c r="D129" s="54">
        <v>0</v>
      </c>
      <c r="E129" s="54">
        <v>0</v>
      </c>
      <c r="F129" s="54">
        <v>0</v>
      </c>
      <c r="G129" s="54">
        <v>0</v>
      </c>
      <c r="H129" s="54">
        <v>0</v>
      </c>
      <c r="I129" s="54">
        <v>0</v>
      </c>
      <c r="J129" s="54">
        <v>0</v>
      </c>
      <c r="K129" s="54">
        <v>0</v>
      </c>
      <c r="L129" s="54">
        <v>0</v>
      </c>
      <c r="M129" s="54">
        <v>0</v>
      </c>
      <c r="N129" s="54">
        <v>0</v>
      </c>
      <c r="O129" s="54">
        <v>1</v>
      </c>
      <c r="P129" s="54">
        <v>1</v>
      </c>
      <c r="Q129" s="54">
        <v>0</v>
      </c>
      <c r="R129" s="54">
        <v>2</v>
      </c>
      <c r="S129" s="54">
        <v>1</v>
      </c>
      <c r="T129" s="54">
        <v>3</v>
      </c>
      <c r="U129" s="54">
        <v>2</v>
      </c>
      <c r="V129" s="54">
        <v>0</v>
      </c>
      <c r="W129" s="54">
        <v>5</v>
      </c>
      <c r="X129" s="54">
        <v>3</v>
      </c>
      <c r="Y129" s="54">
        <v>18</v>
      </c>
    </row>
    <row r="130" spans="1:25">
      <c r="A130" s="192"/>
      <c r="B130" s="192" t="s">
        <v>319</v>
      </c>
      <c r="C130" s="54">
        <v>0</v>
      </c>
      <c r="D130" s="54">
        <v>0</v>
      </c>
      <c r="E130" s="54">
        <v>0</v>
      </c>
      <c r="F130" s="54">
        <v>0</v>
      </c>
      <c r="G130" s="54">
        <v>0</v>
      </c>
      <c r="H130" s="54">
        <v>0</v>
      </c>
      <c r="I130" s="54">
        <v>0</v>
      </c>
      <c r="J130" s="54">
        <v>0</v>
      </c>
      <c r="K130" s="54">
        <v>0</v>
      </c>
      <c r="L130" s="54">
        <v>0</v>
      </c>
      <c r="M130" s="54">
        <v>0</v>
      </c>
      <c r="N130" s="54">
        <v>0</v>
      </c>
      <c r="O130" s="54">
        <v>1</v>
      </c>
      <c r="P130" s="54">
        <v>1</v>
      </c>
      <c r="Q130" s="54">
        <v>0</v>
      </c>
      <c r="R130" s="54">
        <v>2</v>
      </c>
      <c r="S130" s="54">
        <v>1</v>
      </c>
      <c r="T130" s="54">
        <v>3</v>
      </c>
      <c r="U130" s="54">
        <v>2</v>
      </c>
      <c r="V130" s="54">
        <v>0</v>
      </c>
      <c r="W130" s="54">
        <v>5</v>
      </c>
      <c r="X130" s="54">
        <v>3</v>
      </c>
      <c r="Y130" s="54">
        <v>18</v>
      </c>
    </row>
    <row r="131" spans="1:25">
      <c r="A131" s="192" t="s">
        <v>516</v>
      </c>
      <c r="B131" s="192" t="s">
        <v>349</v>
      </c>
      <c r="C131" s="54">
        <v>0</v>
      </c>
      <c r="D131" s="54">
        <v>0</v>
      </c>
      <c r="E131" s="54">
        <v>0</v>
      </c>
      <c r="F131" s="54">
        <v>0</v>
      </c>
      <c r="G131" s="54">
        <v>0</v>
      </c>
      <c r="H131" s="54">
        <v>0</v>
      </c>
      <c r="I131" s="54">
        <v>0</v>
      </c>
      <c r="J131" s="54">
        <v>0</v>
      </c>
      <c r="K131" s="54">
        <v>0</v>
      </c>
      <c r="L131" s="54">
        <v>0</v>
      </c>
      <c r="M131" s="54">
        <v>0</v>
      </c>
      <c r="N131" s="54">
        <v>0</v>
      </c>
      <c r="O131" s="54">
        <v>0</v>
      </c>
      <c r="P131" s="54">
        <v>1</v>
      </c>
      <c r="Q131" s="54">
        <v>0</v>
      </c>
      <c r="R131" s="54">
        <v>1</v>
      </c>
      <c r="S131" s="54">
        <v>1</v>
      </c>
      <c r="T131" s="54">
        <v>3</v>
      </c>
      <c r="U131" s="54">
        <v>1</v>
      </c>
      <c r="V131" s="54">
        <v>0</v>
      </c>
      <c r="W131" s="54">
        <v>0</v>
      </c>
      <c r="X131" s="54">
        <v>3</v>
      </c>
      <c r="Y131" s="54">
        <v>10</v>
      </c>
    </row>
    <row r="132" spans="1:25">
      <c r="A132" s="192"/>
      <c r="B132" s="192" t="s">
        <v>319</v>
      </c>
      <c r="C132" s="54">
        <v>0</v>
      </c>
      <c r="D132" s="54">
        <v>0</v>
      </c>
      <c r="E132" s="54">
        <v>0</v>
      </c>
      <c r="F132" s="54">
        <v>0</v>
      </c>
      <c r="G132" s="54">
        <v>0</v>
      </c>
      <c r="H132" s="54">
        <v>0</v>
      </c>
      <c r="I132" s="54">
        <v>0</v>
      </c>
      <c r="J132" s="54">
        <v>0</v>
      </c>
      <c r="K132" s="54">
        <v>0</v>
      </c>
      <c r="L132" s="54">
        <v>0</v>
      </c>
      <c r="M132" s="54">
        <v>0</v>
      </c>
      <c r="N132" s="54">
        <v>0</v>
      </c>
      <c r="O132" s="54">
        <v>0</v>
      </c>
      <c r="P132" s="54">
        <v>1</v>
      </c>
      <c r="Q132" s="54">
        <v>0</v>
      </c>
      <c r="R132" s="54">
        <v>1</v>
      </c>
      <c r="S132" s="54">
        <v>1</v>
      </c>
      <c r="T132" s="54">
        <v>3</v>
      </c>
      <c r="U132" s="54">
        <v>1</v>
      </c>
      <c r="V132" s="54">
        <v>0</v>
      </c>
      <c r="W132" s="54">
        <v>0</v>
      </c>
      <c r="X132" s="54">
        <v>3</v>
      </c>
      <c r="Y132" s="54">
        <v>10</v>
      </c>
    </row>
    <row r="133" spans="1:25">
      <c r="A133" s="192" t="s">
        <v>517</v>
      </c>
      <c r="B133" s="192" t="s">
        <v>349</v>
      </c>
      <c r="C133" s="54">
        <v>0</v>
      </c>
      <c r="D133" s="54">
        <v>0</v>
      </c>
      <c r="E133" s="54">
        <v>0</v>
      </c>
      <c r="F133" s="54">
        <v>0</v>
      </c>
      <c r="G133" s="54">
        <v>0</v>
      </c>
      <c r="H133" s="54">
        <v>0</v>
      </c>
      <c r="I133" s="54">
        <v>0</v>
      </c>
      <c r="J133" s="54">
        <v>0</v>
      </c>
      <c r="K133" s="54">
        <v>2</v>
      </c>
      <c r="L133" s="54">
        <v>1</v>
      </c>
      <c r="M133" s="54">
        <v>1</v>
      </c>
      <c r="N133" s="54">
        <v>3</v>
      </c>
      <c r="O133" s="54">
        <v>3</v>
      </c>
      <c r="P133" s="54">
        <v>4</v>
      </c>
      <c r="Q133" s="54">
        <v>4</v>
      </c>
      <c r="R133" s="54">
        <v>4</v>
      </c>
      <c r="S133" s="54">
        <v>5</v>
      </c>
      <c r="T133" s="54">
        <v>8</v>
      </c>
      <c r="U133" s="54">
        <v>6</v>
      </c>
      <c r="V133" s="54">
        <v>4</v>
      </c>
      <c r="W133" s="54">
        <v>3</v>
      </c>
      <c r="X133" s="54">
        <v>5</v>
      </c>
      <c r="Y133" s="54">
        <v>53</v>
      </c>
    </row>
    <row r="134" spans="1:25">
      <c r="A134" s="192"/>
      <c r="B134" s="192" t="s">
        <v>319</v>
      </c>
      <c r="C134" s="54">
        <v>0</v>
      </c>
      <c r="D134" s="54">
        <v>0</v>
      </c>
      <c r="E134" s="54">
        <v>0</v>
      </c>
      <c r="F134" s="54">
        <v>0</v>
      </c>
      <c r="G134" s="54">
        <v>0</v>
      </c>
      <c r="H134" s="54">
        <v>0</v>
      </c>
      <c r="I134" s="54">
        <v>0</v>
      </c>
      <c r="J134" s="54">
        <v>0</v>
      </c>
      <c r="K134" s="54">
        <v>2</v>
      </c>
      <c r="L134" s="54">
        <v>1</v>
      </c>
      <c r="M134" s="54">
        <v>1</v>
      </c>
      <c r="N134" s="54">
        <v>3</v>
      </c>
      <c r="O134" s="54">
        <v>3</v>
      </c>
      <c r="P134" s="54">
        <v>4</v>
      </c>
      <c r="Q134" s="54">
        <v>4</v>
      </c>
      <c r="R134" s="54">
        <v>4</v>
      </c>
      <c r="S134" s="54">
        <v>5</v>
      </c>
      <c r="T134" s="54">
        <v>8</v>
      </c>
      <c r="U134" s="54">
        <v>6</v>
      </c>
      <c r="V134" s="54">
        <v>4</v>
      </c>
      <c r="W134" s="54">
        <v>3</v>
      </c>
      <c r="X134" s="54">
        <v>5</v>
      </c>
      <c r="Y134" s="54">
        <v>53</v>
      </c>
    </row>
    <row r="135" spans="1:25">
      <c r="A135" s="192" t="s">
        <v>518</v>
      </c>
      <c r="B135" s="192" t="s">
        <v>349</v>
      </c>
      <c r="C135" s="54">
        <v>0</v>
      </c>
      <c r="D135" s="54">
        <v>0</v>
      </c>
      <c r="E135" s="54">
        <v>0</v>
      </c>
      <c r="F135" s="54">
        <v>0</v>
      </c>
      <c r="G135" s="54">
        <v>0</v>
      </c>
      <c r="H135" s="54">
        <v>0</v>
      </c>
      <c r="I135" s="54">
        <v>0</v>
      </c>
      <c r="J135" s="54">
        <v>0</v>
      </c>
      <c r="K135" s="54">
        <v>0</v>
      </c>
      <c r="L135" s="54">
        <v>0</v>
      </c>
      <c r="M135" s="54">
        <v>0</v>
      </c>
      <c r="N135" s="54">
        <v>2</v>
      </c>
      <c r="O135" s="54">
        <v>2</v>
      </c>
      <c r="P135" s="54">
        <v>1</v>
      </c>
      <c r="Q135" s="54">
        <v>4</v>
      </c>
      <c r="R135" s="54">
        <v>6</v>
      </c>
      <c r="S135" s="54">
        <v>10</v>
      </c>
      <c r="T135" s="54">
        <v>15</v>
      </c>
      <c r="U135" s="54">
        <v>16</v>
      </c>
      <c r="V135" s="54">
        <v>13</v>
      </c>
      <c r="W135" s="54">
        <v>15</v>
      </c>
      <c r="X135" s="54">
        <v>10</v>
      </c>
      <c r="Y135" s="54">
        <v>94</v>
      </c>
    </row>
    <row r="136" spans="1:25">
      <c r="A136" s="192"/>
      <c r="B136" s="192" t="s">
        <v>319</v>
      </c>
      <c r="C136" s="54">
        <v>0</v>
      </c>
      <c r="D136" s="54">
        <v>0</v>
      </c>
      <c r="E136" s="54">
        <v>0</v>
      </c>
      <c r="F136" s="54">
        <v>0</v>
      </c>
      <c r="G136" s="54">
        <v>0</v>
      </c>
      <c r="H136" s="54">
        <v>0</v>
      </c>
      <c r="I136" s="54">
        <v>0</v>
      </c>
      <c r="J136" s="54">
        <v>0</v>
      </c>
      <c r="K136" s="54">
        <v>0</v>
      </c>
      <c r="L136" s="54">
        <v>0</v>
      </c>
      <c r="M136" s="54">
        <v>0</v>
      </c>
      <c r="N136" s="54">
        <v>2</v>
      </c>
      <c r="O136" s="54">
        <v>2</v>
      </c>
      <c r="P136" s="54">
        <v>1</v>
      </c>
      <c r="Q136" s="54">
        <v>4</v>
      </c>
      <c r="R136" s="54">
        <v>6</v>
      </c>
      <c r="S136" s="54">
        <v>10</v>
      </c>
      <c r="T136" s="54">
        <v>15</v>
      </c>
      <c r="U136" s="54">
        <v>16</v>
      </c>
      <c r="V136" s="54">
        <v>13</v>
      </c>
      <c r="W136" s="54">
        <v>15</v>
      </c>
      <c r="X136" s="54">
        <v>10</v>
      </c>
      <c r="Y136" s="54">
        <v>94</v>
      </c>
    </row>
    <row r="137" spans="1:25">
      <c r="A137" s="192" t="s">
        <v>519</v>
      </c>
      <c r="B137" s="192" t="s">
        <v>349</v>
      </c>
      <c r="C137" s="54">
        <v>0</v>
      </c>
      <c r="D137" s="54">
        <v>0</v>
      </c>
      <c r="E137" s="54">
        <v>0</v>
      </c>
      <c r="F137" s="54">
        <v>0</v>
      </c>
      <c r="G137" s="54">
        <v>0</v>
      </c>
      <c r="H137" s="54">
        <v>0</v>
      </c>
      <c r="I137" s="54">
        <v>0</v>
      </c>
      <c r="J137" s="54">
        <v>0</v>
      </c>
      <c r="K137" s="54">
        <v>0</v>
      </c>
      <c r="L137" s="54">
        <v>0</v>
      </c>
      <c r="M137" s="54">
        <v>0</v>
      </c>
      <c r="N137" s="54">
        <v>0</v>
      </c>
      <c r="O137" s="54">
        <v>1</v>
      </c>
      <c r="P137" s="54">
        <v>0</v>
      </c>
      <c r="Q137" s="54">
        <v>0</v>
      </c>
      <c r="R137" s="54">
        <v>1</v>
      </c>
      <c r="S137" s="54">
        <v>2</v>
      </c>
      <c r="T137" s="54">
        <v>1</v>
      </c>
      <c r="U137" s="54">
        <v>3</v>
      </c>
      <c r="V137" s="54">
        <v>4</v>
      </c>
      <c r="W137" s="54">
        <v>1</v>
      </c>
      <c r="X137" s="54">
        <v>1</v>
      </c>
      <c r="Y137" s="54">
        <v>14</v>
      </c>
    </row>
    <row r="138" spans="1:25">
      <c r="A138" s="192"/>
      <c r="B138" s="192" t="s">
        <v>319</v>
      </c>
      <c r="C138" s="54">
        <v>0</v>
      </c>
      <c r="D138" s="54">
        <v>0</v>
      </c>
      <c r="E138" s="54">
        <v>0</v>
      </c>
      <c r="F138" s="54">
        <v>0</v>
      </c>
      <c r="G138" s="54">
        <v>0</v>
      </c>
      <c r="H138" s="54">
        <v>0</v>
      </c>
      <c r="I138" s="54">
        <v>0</v>
      </c>
      <c r="J138" s="54">
        <v>0</v>
      </c>
      <c r="K138" s="54">
        <v>0</v>
      </c>
      <c r="L138" s="54">
        <v>0</v>
      </c>
      <c r="M138" s="54">
        <v>0</v>
      </c>
      <c r="N138" s="54">
        <v>0</v>
      </c>
      <c r="O138" s="54">
        <v>1</v>
      </c>
      <c r="P138" s="54">
        <v>0</v>
      </c>
      <c r="Q138" s="54">
        <v>0</v>
      </c>
      <c r="R138" s="54">
        <v>1</v>
      </c>
      <c r="S138" s="54">
        <v>2</v>
      </c>
      <c r="T138" s="54">
        <v>1</v>
      </c>
      <c r="U138" s="54">
        <v>3</v>
      </c>
      <c r="V138" s="54">
        <v>4</v>
      </c>
      <c r="W138" s="54">
        <v>1</v>
      </c>
      <c r="X138" s="54">
        <v>1</v>
      </c>
      <c r="Y138" s="54">
        <v>14</v>
      </c>
    </row>
    <row r="139" spans="1:25">
      <c r="A139" s="192" t="s">
        <v>520</v>
      </c>
      <c r="B139" s="192" t="s">
        <v>349</v>
      </c>
      <c r="C139" s="54">
        <v>0</v>
      </c>
      <c r="D139" s="54">
        <v>0</v>
      </c>
      <c r="E139" s="54">
        <v>0</v>
      </c>
      <c r="F139" s="54">
        <v>0</v>
      </c>
      <c r="G139" s="54">
        <v>0</v>
      </c>
      <c r="H139" s="54">
        <v>0</v>
      </c>
      <c r="I139" s="54">
        <v>0</v>
      </c>
      <c r="J139" s="54">
        <v>0</v>
      </c>
      <c r="K139" s="54">
        <v>0</v>
      </c>
      <c r="L139" s="54">
        <v>0</v>
      </c>
      <c r="M139" s="54">
        <v>2</v>
      </c>
      <c r="N139" s="54">
        <v>0</v>
      </c>
      <c r="O139" s="54">
        <v>3</v>
      </c>
      <c r="P139" s="54">
        <v>7</v>
      </c>
      <c r="Q139" s="54">
        <v>19</v>
      </c>
      <c r="R139" s="54">
        <v>21</v>
      </c>
      <c r="S139" s="54">
        <v>22</v>
      </c>
      <c r="T139" s="54">
        <v>19</v>
      </c>
      <c r="U139" s="54">
        <v>33</v>
      </c>
      <c r="V139" s="54">
        <v>21</v>
      </c>
      <c r="W139" s="54">
        <v>21</v>
      </c>
      <c r="X139" s="54">
        <v>31</v>
      </c>
      <c r="Y139" s="54">
        <v>199</v>
      </c>
    </row>
    <row r="140" spans="1:25">
      <c r="A140" s="192"/>
      <c r="B140" s="192" t="s">
        <v>319</v>
      </c>
      <c r="C140" s="54">
        <v>0</v>
      </c>
      <c r="D140" s="54">
        <v>0</v>
      </c>
      <c r="E140" s="54">
        <v>0</v>
      </c>
      <c r="F140" s="54">
        <v>0</v>
      </c>
      <c r="G140" s="54">
        <v>0</v>
      </c>
      <c r="H140" s="54">
        <v>0</v>
      </c>
      <c r="I140" s="54">
        <v>0</v>
      </c>
      <c r="J140" s="54">
        <v>0</v>
      </c>
      <c r="K140" s="54">
        <v>0</v>
      </c>
      <c r="L140" s="54">
        <v>0</v>
      </c>
      <c r="M140" s="54">
        <v>2</v>
      </c>
      <c r="N140" s="54">
        <v>0</v>
      </c>
      <c r="O140" s="54">
        <v>3</v>
      </c>
      <c r="P140" s="54">
        <v>7</v>
      </c>
      <c r="Q140" s="54">
        <v>19</v>
      </c>
      <c r="R140" s="54">
        <v>21</v>
      </c>
      <c r="S140" s="54">
        <v>22</v>
      </c>
      <c r="T140" s="54">
        <v>19</v>
      </c>
      <c r="U140" s="54">
        <v>33</v>
      </c>
      <c r="V140" s="54">
        <v>21</v>
      </c>
      <c r="W140" s="54">
        <v>21</v>
      </c>
      <c r="X140" s="54">
        <v>31</v>
      </c>
      <c r="Y140" s="54">
        <v>199</v>
      </c>
    </row>
    <row r="141" spans="1:25">
      <c r="A141" s="192" t="s">
        <v>521</v>
      </c>
      <c r="B141" s="192" t="s">
        <v>349</v>
      </c>
      <c r="C141" s="54">
        <v>0</v>
      </c>
      <c r="D141" s="54">
        <v>0</v>
      </c>
      <c r="E141" s="54">
        <v>0</v>
      </c>
      <c r="F141" s="54">
        <v>0</v>
      </c>
      <c r="G141" s="54">
        <v>0</v>
      </c>
      <c r="H141" s="54">
        <v>0</v>
      </c>
      <c r="I141" s="54">
        <v>0</v>
      </c>
      <c r="J141" s="54">
        <v>0</v>
      </c>
      <c r="K141" s="54">
        <v>0</v>
      </c>
      <c r="L141" s="54">
        <v>0</v>
      </c>
      <c r="M141" s="54">
        <v>0</v>
      </c>
      <c r="N141" s="54">
        <v>0</v>
      </c>
      <c r="O141" s="54">
        <v>1</v>
      </c>
      <c r="P141" s="54">
        <v>0</v>
      </c>
      <c r="Q141" s="54">
        <v>2</v>
      </c>
      <c r="R141" s="54">
        <v>2</v>
      </c>
      <c r="S141" s="54">
        <v>6</v>
      </c>
      <c r="T141" s="54">
        <v>7</v>
      </c>
      <c r="U141" s="54">
        <v>4</v>
      </c>
      <c r="V141" s="54">
        <v>4</v>
      </c>
      <c r="W141" s="54">
        <v>2</v>
      </c>
      <c r="X141" s="54">
        <v>1</v>
      </c>
      <c r="Y141" s="54">
        <v>29</v>
      </c>
    </row>
    <row r="142" spans="1:25">
      <c r="A142" s="192"/>
      <c r="B142" s="192" t="s">
        <v>319</v>
      </c>
      <c r="C142" s="54">
        <v>0</v>
      </c>
      <c r="D142" s="54">
        <v>0</v>
      </c>
      <c r="E142" s="54">
        <v>0</v>
      </c>
      <c r="F142" s="54">
        <v>0</v>
      </c>
      <c r="G142" s="54">
        <v>0</v>
      </c>
      <c r="H142" s="54">
        <v>0</v>
      </c>
      <c r="I142" s="54">
        <v>0</v>
      </c>
      <c r="J142" s="54">
        <v>0</v>
      </c>
      <c r="K142" s="54">
        <v>0</v>
      </c>
      <c r="L142" s="54">
        <v>0</v>
      </c>
      <c r="M142" s="54">
        <v>0</v>
      </c>
      <c r="N142" s="54">
        <v>0</v>
      </c>
      <c r="O142" s="54">
        <v>1</v>
      </c>
      <c r="P142" s="54">
        <v>0</v>
      </c>
      <c r="Q142" s="54">
        <v>2</v>
      </c>
      <c r="R142" s="54">
        <v>2</v>
      </c>
      <c r="S142" s="54">
        <v>6</v>
      </c>
      <c r="T142" s="54">
        <v>7</v>
      </c>
      <c r="U142" s="54">
        <v>4</v>
      </c>
      <c r="V142" s="54">
        <v>4</v>
      </c>
      <c r="W142" s="54">
        <v>2</v>
      </c>
      <c r="X142" s="54">
        <v>1</v>
      </c>
      <c r="Y142" s="54">
        <v>29</v>
      </c>
    </row>
    <row r="143" spans="1:25">
      <c r="A143" s="192" t="s">
        <v>553</v>
      </c>
      <c r="B143" s="192" t="s">
        <v>349</v>
      </c>
      <c r="C143" s="54">
        <v>0</v>
      </c>
      <c r="D143" s="54">
        <v>0</v>
      </c>
      <c r="E143" s="54">
        <v>0</v>
      </c>
      <c r="F143" s="54">
        <v>0</v>
      </c>
      <c r="G143" s="54">
        <v>0</v>
      </c>
      <c r="H143" s="54">
        <v>0</v>
      </c>
      <c r="I143" s="54">
        <v>0</v>
      </c>
      <c r="J143" s="54">
        <v>0</v>
      </c>
      <c r="K143" s="54">
        <v>0</v>
      </c>
      <c r="L143" s="54">
        <v>0</v>
      </c>
      <c r="M143" s="54">
        <v>0</v>
      </c>
      <c r="N143" s="54">
        <v>1</v>
      </c>
      <c r="O143" s="54">
        <v>0</v>
      </c>
      <c r="P143" s="54">
        <v>2</v>
      </c>
      <c r="Q143" s="54">
        <v>0</v>
      </c>
      <c r="R143" s="54">
        <v>2</v>
      </c>
      <c r="S143" s="54">
        <v>0</v>
      </c>
      <c r="T143" s="54">
        <v>0</v>
      </c>
      <c r="U143" s="54">
        <v>0</v>
      </c>
      <c r="V143" s="54">
        <v>0</v>
      </c>
      <c r="W143" s="54">
        <v>1</v>
      </c>
      <c r="X143" s="54">
        <v>0</v>
      </c>
      <c r="Y143" s="54">
        <v>6</v>
      </c>
    </row>
    <row r="144" spans="1:25">
      <c r="A144" s="192"/>
      <c r="B144" s="192" t="s">
        <v>318</v>
      </c>
      <c r="C144" s="54">
        <v>0</v>
      </c>
      <c r="D144" s="54">
        <v>0</v>
      </c>
      <c r="E144" s="54">
        <v>0</v>
      </c>
      <c r="F144" s="54">
        <v>0</v>
      </c>
      <c r="G144" s="54">
        <v>0</v>
      </c>
      <c r="H144" s="54">
        <v>0</v>
      </c>
      <c r="I144" s="54">
        <v>0</v>
      </c>
      <c r="J144" s="54">
        <v>0</v>
      </c>
      <c r="K144" s="54">
        <v>0</v>
      </c>
      <c r="L144" s="54">
        <v>0</v>
      </c>
      <c r="M144" s="54">
        <v>0</v>
      </c>
      <c r="N144" s="54">
        <v>1</v>
      </c>
      <c r="O144" s="54">
        <v>0</v>
      </c>
      <c r="P144" s="54">
        <v>2</v>
      </c>
      <c r="Q144" s="54">
        <v>0</v>
      </c>
      <c r="R144" s="54">
        <v>2</v>
      </c>
      <c r="S144" s="54">
        <v>0</v>
      </c>
      <c r="T144" s="54">
        <v>0</v>
      </c>
      <c r="U144" s="54">
        <v>0</v>
      </c>
      <c r="V144" s="54">
        <v>0</v>
      </c>
      <c r="W144" s="54">
        <v>1</v>
      </c>
      <c r="X144" s="54">
        <v>0</v>
      </c>
      <c r="Y144" s="54">
        <v>6</v>
      </c>
    </row>
    <row r="145" spans="1:25">
      <c r="A145" s="192" t="s">
        <v>522</v>
      </c>
      <c r="B145" s="192" t="s">
        <v>349</v>
      </c>
      <c r="C145" s="54">
        <v>0</v>
      </c>
      <c r="D145" s="54">
        <v>0</v>
      </c>
      <c r="E145" s="54">
        <v>0</v>
      </c>
      <c r="F145" s="54">
        <v>0</v>
      </c>
      <c r="G145" s="54">
        <v>0</v>
      </c>
      <c r="H145" s="54">
        <v>0</v>
      </c>
      <c r="I145" s="54">
        <v>0</v>
      </c>
      <c r="J145" s="54">
        <v>0</v>
      </c>
      <c r="K145" s="54">
        <v>0</v>
      </c>
      <c r="L145" s="54">
        <v>0</v>
      </c>
      <c r="M145" s="54">
        <v>0</v>
      </c>
      <c r="N145" s="54">
        <v>0</v>
      </c>
      <c r="O145" s="54">
        <v>0</v>
      </c>
      <c r="P145" s="54">
        <v>1</v>
      </c>
      <c r="Q145" s="54">
        <v>1</v>
      </c>
      <c r="R145" s="54">
        <v>10</v>
      </c>
      <c r="S145" s="54">
        <v>34</v>
      </c>
      <c r="T145" s="54">
        <v>42</v>
      </c>
      <c r="U145" s="54">
        <v>79</v>
      </c>
      <c r="V145" s="54">
        <v>105</v>
      </c>
      <c r="W145" s="54">
        <v>122</v>
      </c>
      <c r="X145" s="54">
        <v>191</v>
      </c>
      <c r="Y145" s="54">
        <v>585</v>
      </c>
    </row>
    <row r="146" spans="1:25">
      <c r="A146" s="192"/>
      <c r="B146" s="192" t="s">
        <v>318</v>
      </c>
      <c r="C146" s="54">
        <v>0</v>
      </c>
      <c r="D146" s="54">
        <v>0</v>
      </c>
      <c r="E146" s="54">
        <v>0</v>
      </c>
      <c r="F146" s="54">
        <v>0</v>
      </c>
      <c r="G146" s="54">
        <v>0</v>
      </c>
      <c r="H146" s="54">
        <v>0</v>
      </c>
      <c r="I146" s="54">
        <v>0</v>
      </c>
      <c r="J146" s="54">
        <v>0</v>
      </c>
      <c r="K146" s="54">
        <v>0</v>
      </c>
      <c r="L146" s="54">
        <v>0</v>
      </c>
      <c r="M146" s="54">
        <v>0</v>
      </c>
      <c r="N146" s="54">
        <v>0</v>
      </c>
      <c r="O146" s="54">
        <v>0</v>
      </c>
      <c r="P146" s="54">
        <v>1</v>
      </c>
      <c r="Q146" s="54">
        <v>1</v>
      </c>
      <c r="R146" s="54">
        <v>10</v>
      </c>
      <c r="S146" s="54">
        <v>34</v>
      </c>
      <c r="T146" s="54">
        <v>42</v>
      </c>
      <c r="U146" s="54">
        <v>79</v>
      </c>
      <c r="V146" s="54">
        <v>105</v>
      </c>
      <c r="W146" s="54">
        <v>122</v>
      </c>
      <c r="X146" s="54">
        <v>191</v>
      </c>
      <c r="Y146" s="54">
        <v>585</v>
      </c>
    </row>
    <row r="147" spans="1:25">
      <c r="A147" s="192" t="s">
        <v>523</v>
      </c>
      <c r="B147" s="192" t="s">
        <v>349</v>
      </c>
      <c r="C147" s="54">
        <v>0</v>
      </c>
      <c r="D147" s="54">
        <v>0</v>
      </c>
      <c r="E147" s="54">
        <v>0</v>
      </c>
      <c r="F147" s="54">
        <v>0</v>
      </c>
      <c r="G147" s="54">
        <v>0</v>
      </c>
      <c r="H147" s="54">
        <v>0</v>
      </c>
      <c r="I147" s="54">
        <v>0</v>
      </c>
      <c r="J147" s="54">
        <v>0</v>
      </c>
      <c r="K147" s="54">
        <v>1</v>
      </c>
      <c r="L147" s="54">
        <v>0</v>
      </c>
      <c r="M147" s="54">
        <v>0</v>
      </c>
      <c r="N147" s="54">
        <v>0</v>
      </c>
      <c r="O147" s="54">
        <v>0</v>
      </c>
      <c r="P147" s="54">
        <v>0</v>
      </c>
      <c r="Q147" s="54">
        <v>0</v>
      </c>
      <c r="R147" s="54">
        <v>0</v>
      </c>
      <c r="S147" s="54">
        <v>0</v>
      </c>
      <c r="T147" s="54">
        <v>0</v>
      </c>
      <c r="U147" s="54">
        <v>0</v>
      </c>
      <c r="V147" s="54">
        <v>0</v>
      </c>
      <c r="W147" s="54">
        <v>0</v>
      </c>
      <c r="X147" s="54">
        <v>0</v>
      </c>
      <c r="Y147" s="54">
        <v>1</v>
      </c>
    </row>
    <row r="148" spans="1:25">
      <c r="A148" s="192"/>
      <c r="B148" s="192" t="s">
        <v>318</v>
      </c>
      <c r="C148" s="54">
        <v>0</v>
      </c>
      <c r="D148" s="54">
        <v>0</v>
      </c>
      <c r="E148" s="54">
        <v>0</v>
      </c>
      <c r="F148" s="54">
        <v>0</v>
      </c>
      <c r="G148" s="54">
        <v>0</v>
      </c>
      <c r="H148" s="54">
        <v>0</v>
      </c>
      <c r="I148" s="54">
        <v>0</v>
      </c>
      <c r="J148" s="54">
        <v>0</v>
      </c>
      <c r="K148" s="54">
        <v>1</v>
      </c>
      <c r="L148" s="54">
        <v>0</v>
      </c>
      <c r="M148" s="54">
        <v>0</v>
      </c>
      <c r="N148" s="54">
        <v>0</v>
      </c>
      <c r="O148" s="54">
        <v>0</v>
      </c>
      <c r="P148" s="54">
        <v>0</v>
      </c>
      <c r="Q148" s="54">
        <v>0</v>
      </c>
      <c r="R148" s="54">
        <v>0</v>
      </c>
      <c r="S148" s="54">
        <v>0</v>
      </c>
      <c r="T148" s="54">
        <v>0</v>
      </c>
      <c r="U148" s="54">
        <v>0</v>
      </c>
      <c r="V148" s="54">
        <v>0</v>
      </c>
      <c r="W148" s="54">
        <v>0</v>
      </c>
      <c r="X148" s="54">
        <v>0</v>
      </c>
      <c r="Y148" s="54">
        <v>1</v>
      </c>
    </row>
    <row r="149" spans="1:25">
      <c r="A149" s="192" t="s">
        <v>524</v>
      </c>
      <c r="B149" s="192" t="s">
        <v>349</v>
      </c>
      <c r="C149" s="54">
        <v>0</v>
      </c>
      <c r="D149" s="54">
        <v>0</v>
      </c>
      <c r="E149" s="54">
        <v>0</v>
      </c>
      <c r="F149" s="54">
        <v>0</v>
      </c>
      <c r="G149" s="54">
        <v>0</v>
      </c>
      <c r="H149" s="54">
        <v>0</v>
      </c>
      <c r="I149" s="54">
        <v>0</v>
      </c>
      <c r="J149" s="54">
        <v>0</v>
      </c>
      <c r="K149" s="54">
        <v>0</v>
      </c>
      <c r="L149" s="54">
        <v>0</v>
      </c>
      <c r="M149" s="54">
        <v>0</v>
      </c>
      <c r="N149" s="54">
        <v>0</v>
      </c>
      <c r="O149" s="54">
        <v>0</v>
      </c>
      <c r="P149" s="54">
        <v>0</v>
      </c>
      <c r="Q149" s="54">
        <v>0</v>
      </c>
      <c r="R149" s="54">
        <v>0</v>
      </c>
      <c r="S149" s="54">
        <v>0</v>
      </c>
      <c r="T149" s="54">
        <v>0</v>
      </c>
      <c r="U149" s="54">
        <v>0</v>
      </c>
      <c r="V149" s="54">
        <v>0</v>
      </c>
      <c r="W149" s="54">
        <v>1</v>
      </c>
      <c r="X149" s="54">
        <v>0</v>
      </c>
      <c r="Y149" s="54">
        <v>1</v>
      </c>
    </row>
    <row r="150" spans="1:25">
      <c r="A150" s="192"/>
      <c r="B150" s="192" t="s">
        <v>318</v>
      </c>
      <c r="C150" s="54">
        <v>0</v>
      </c>
      <c r="D150" s="54">
        <v>0</v>
      </c>
      <c r="E150" s="54">
        <v>0</v>
      </c>
      <c r="F150" s="54">
        <v>0</v>
      </c>
      <c r="G150" s="54">
        <v>0</v>
      </c>
      <c r="H150" s="54">
        <v>0</v>
      </c>
      <c r="I150" s="54">
        <v>0</v>
      </c>
      <c r="J150" s="54">
        <v>0</v>
      </c>
      <c r="K150" s="54">
        <v>0</v>
      </c>
      <c r="L150" s="54">
        <v>0</v>
      </c>
      <c r="M150" s="54">
        <v>0</v>
      </c>
      <c r="N150" s="54">
        <v>0</v>
      </c>
      <c r="O150" s="54">
        <v>0</v>
      </c>
      <c r="P150" s="54">
        <v>0</v>
      </c>
      <c r="Q150" s="54">
        <v>0</v>
      </c>
      <c r="R150" s="54">
        <v>0</v>
      </c>
      <c r="S150" s="54">
        <v>0</v>
      </c>
      <c r="T150" s="54">
        <v>0</v>
      </c>
      <c r="U150" s="54">
        <v>0</v>
      </c>
      <c r="V150" s="54">
        <v>0</v>
      </c>
      <c r="W150" s="54">
        <v>1</v>
      </c>
      <c r="X150" s="54">
        <v>0</v>
      </c>
      <c r="Y150" s="54">
        <v>1</v>
      </c>
    </row>
    <row r="151" spans="1:25">
      <c r="A151" s="192" t="s">
        <v>525</v>
      </c>
      <c r="B151" s="192" t="s">
        <v>349</v>
      </c>
      <c r="C151" s="54">
        <v>0</v>
      </c>
      <c r="D151" s="54">
        <v>0</v>
      </c>
      <c r="E151" s="54">
        <v>0</v>
      </c>
      <c r="F151" s="54">
        <v>0</v>
      </c>
      <c r="G151" s="54">
        <v>1</v>
      </c>
      <c r="H151" s="54">
        <v>0</v>
      </c>
      <c r="I151" s="54">
        <v>0</v>
      </c>
      <c r="J151" s="54">
        <v>0</v>
      </c>
      <c r="K151" s="54">
        <v>1</v>
      </c>
      <c r="L151" s="54">
        <v>0</v>
      </c>
      <c r="M151" s="54">
        <v>0</v>
      </c>
      <c r="N151" s="54">
        <v>0</v>
      </c>
      <c r="O151" s="54">
        <v>2</v>
      </c>
      <c r="P151" s="54">
        <v>8</v>
      </c>
      <c r="Q151" s="54">
        <v>8</v>
      </c>
      <c r="R151" s="54">
        <v>14</v>
      </c>
      <c r="S151" s="54">
        <v>21</v>
      </c>
      <c r="T151" s="54">
        <v>29</v>
      </c>
      <c r="U151" s="54">
        <v>29</v>
      </c>
      <c r="V151" s="54">
        <v>27</v>
      </c>
      <c r="W151" s="54">
        <v>24</v>
      </c>
      <c r="X151" s="54">
        <v>28</v>
      </c>
      <c r="Y151" s="54">
        <v>192</v>
      </c>
    </row>
    <row r="152" spans="1:25">
      <c r="A152" s="192"/>
      <c r="B152" s="192" t="s">
        <v>318</v>
      </c>
      <c r="C152" s="54">
        <v>0</v>
      </c>
      <c r="D152" s="54">
        <v>0</v>
      </c>
      <c r="E152" s="54">
        <v>0</v>
      </c>
      <c r="F152" s="54">
        <v>0</v>
      </c>
      <c r="G152" s="54">
        <v>0</v>
      </c>
      <c r="H152" s="54">
        <v>0</v>
      </c>
      <c r="I152" s="54">
        <v>0</v>
      </c>
      <c r="J152" s="54">
        <v>0</v>
      </c>
      <c r="K152" s="54">
        <v>1</v>
      </c>
      <c r="L152" s="54">
        <v>0</v>
      </c>
      <c r="M152" s="54">
        <v>0</v>
      </c>
      <c r="N152" s="54">
        <v>0</v>
      </c>
      <c r="O152" s="54">
        <v>0</v>
      </c>
      <c r="P152" s="54">
        <v>5</v>
      </c>
      <c r="Q152" s="54">
        <v>4</v>
      </c>
      <c r="R152" s="54">
        <v>9</v>
      </c>
      <c r="S152" s="54">
        <v>13</v>
      </c>
      <c r="T152" s="54">
        <v>15</v>
      </c>
      <c r="U152" s="54">
        <v>22</v>
      </c>
      <c r="V152" s="54">
        <v>19</v>
      </c>
      <c r="W152" s="54">
        <v>11</v>
      </c>
      <c r="X152" s="54">
        <v>11</v>
      </c>
      <c r="Y152" s="54">
        <v>110</v>
      </c>
    </row>
    <row r="153" spans="1:25">
      <c r="A153" s="192"/>
      <c r="B153" s="192" t="s">
        <v>319</v>
      </c>
      <c r="C153" s="54">
        <v>0</v>
      </c>
      <c r="D153" s="54">
        <v>0</v>
      </c>
      <c r="E153" s="54">
        <v>0</v>
      </c>
      <c r="F153" s="54">
        <v>0</v>
      </c>
      <c r="G153" s="54">
        <v>1</v>
      </c>
      <c r="H153" s="54">
        <v>0</v>
      </c>
      <c r="I153" s="54">
        <v>0</v>
      </c>
      <c r="J153" s="54">
        <v>0</v>
      </c>
      <c r="K153" s="54">
        <v>0</v>
      </c>
      <c r="L153" s="54">
        <v>0</v>
      </c>
      <c r="M153" s="54">
        <v>0</v>
      </c>
      <c r="N153" s="54">
        <v>0</v>
      </c>
      <c r="O153" s="54">
        <v>2</v>
      </c>
      <c r="P153" s="54">
        <v>3</v>
      </c>
      <c r="Q153" s="54">
        <v>4</v>
      </c>
      <c r="R153" s="54">
        <v>5</v>
      </c>
      <c r="S153" s="54">
        <v>8</v>
      </c>
      <c r="T153" s="54">
        <v>14</v>
      </c>
      <c r="U153" s="54">
        <v>7</v>
      </c>
      <c r="V153" s="54">
        <v>8</v>
      </c>
      <c r="W153" s="54">
        <v>13</v>
      </c>
      <c r="X153" s="54">
        <v>17</v>
      </c>
      <c r="Y153" s="54">
        <v>82</v>
      </c>
    </row>
    <row r="154" spans="1:25">
      <c r="A154" s="192" t="s">
        <v>526</v>
      </c>
      <c r="B154" s="192" t="s">
        <v>349</v>
      </c>
      <c r="C154" s="54">
        <v>0</v>
      </c>
      <c r="D154" s="54">
        <v>0</v>
      </c>
      <c r="E154" s="54">
        <v>0</v>
      </c>
      <c r="F154" s="54">
        <v>0</v>
      </c>
      <c r="G154" s="54">
        <v>0</v>
      </c>
      <c r="H154" s="54">
        <v>0</v>
      </c>
      <c r="I154" s="54">
        <v>0</v>
      </c>
      <c r="J154" s="54">
        <v>0</v>
      </c>
      <c r="K154" s="54">
        <v>0</v>
      </c>
      <c r="L154" s="54">
        <v>0</v>
      </c>
      <c r="M154" s="54">
        <v>0</v>
      </c>
      <c r="N154" s="54">
        <v>0</v>
      </c>
      <c r="O154" s="54">
        <v>0</v>
      </c>
      <c r="P154" s="54">
        <v>0</v>
      </c>
      <c r="Q154" s="54">
        <v>0</v>
      </c>
      <c r="R154" s="54">
        <v>0</v>
      </c>
      <c r="S154" s="54">
        <v>2</v>
      </c>
      <c r="T154" s="54">
        <v>3</v>
      </c>
      <c r="U154" s="54">
        <v>1</v>
      </c>
      <c r="V154" s="54">
        <v>1</v>
      </c>
      <c r="W154" s="54">
        <v>3</v>
      </c>
      <c r="X154" s="54">
        <v>4</v>
      </c>
      <c r="Y154" s="54">
        <v>14</v>
      </c>
    </row>
    <row r="155" spans="1:25">
      <c r="A155" s="192"/>
      <c r="B155" s="192" t="s">
        <v>318</v>
      </c>
      <c r="C155" s="54">
        <v>0</v>
      </c>
      <c r="D155" s="54">
        <v>0</v>
      </c>
      <c r="E155" s="54">
        <v>0</v>
      </c>
      <c r="F155" s="54">
        <v>0</v>
      </c>
      <c r="G155" s="54">
        <v>0</v>
      </c>
      <c r="H155" s="54">
        <v>0</v>
      </c>
      <c r="I155" s="54">
        <v>0</v>
      </c>
      <c r="J155" s="54">
        <v>0</v>
      </c>
      <c r="K155" s="54">
        <v>0</v>
      </c>
      <c r="L155" s="54">
        <v>0</v>
      </c>
      <c r="M155" s="54">
        <v>0</v>
      </c>
      <c r="N155" s="54">
        <v>0</v>
      </c>
      <c r="O155" s="54">
        <v>0</v>
      </c>
      <c r="P155" s="54">
        <v>0</v>
      </c>
      <c r="Q155" s="54">
        <v>0</v>
      </c>
      <c r="R155" s="54">
        <v>0</v>
      </c>
      <c r="S155" s="54">
        <v>2</v>
      </c>
      <c r="T155" s="54">
        <v>2</v>
      </c>
      <c r="U155" s="54">
        <v>1</v>
      </c>
      <c r="V155" s="54">
        <v>1</v>
      </c>
      <c r="W155" s="54">
        <v>1</v>
      </c>
      <c r="X155" s="54">
        <v>0</v>
      </c>
      <c r="Y155" s="54">
        <v>7</v>
      </c>
    </row>
    <row r="156" spans="1:25">
      <c r="A156" s="192"/>
      <c r="B156" s="192" t="s">
        <v>319</v>
      </c>
      <c r="C156" s="54">
        <v>0</v>
      </c>
      <c r="D156" s="54">
        <v>0</v>
      </c>
      <c r="E156" s="54">
        <v>0</v>
      </c>
      <c r="F156" s="54">
        <v>0</v>
      </c>
      <c r="G156" s="54">
        <v>0</v>
      </c>
      <c r="H156" s="54">
        <v>0</v>
      </c>
      <c r="I156" s="54">
        <v>0</v>
      </c>
      <c r="J156" s="54">
        <v>0</v>
      </c>
      <c r="K156" s="54">
        <v>0</v>
      </c>
      <c r="L156" s="54">
        <v>0</v>
      </c>
      <c r="M156" s="54">
        <v>0</v>
      </c>
      <c r="N156" s="54">
        <v>0</v>
      </c>
      <c r="O156" s="54">
        <v>0</v>
      </c>
      <c r="P156" s="54">
        <v>0</v>
      </c>
      <c r="Q156" s="54">
        <v>0</v>
      </c>
      <c r="R156" s="54">
        <v>0</v>
      </c>
      <c r="S156" s="54">
        <v>0</v>
      </c>
      <c r="T156" s="54">
        <v>1</v>
      </c>
      <c r="U156" s="54">
        <v>0</v>
      </c>
      <c r="V156" s="54">
        <v>0</v>
      </c>
      <c r="W156" s="54">
        <v>2</v>
      </c>
      <c r="X156" s="54">
        <v>4</v>
      </c>
      <c r="Y156" s="54">
        <v>7</v>
      </c>
    </row>
    <row r="157" spans="1:25">
      <c r="A157" s="192" t="s">
        <v>527</v>
      </c>
      <c r="B157" s="192" t="s">
        <v>349</v>
      </c>
      <c r="C157" s="54">
        <v>0</v>
      </c>
      <c r="D157" s="54">
        <v>0</v>
      </c>
      <c r="E157" s="54">
        <v>0</v>
      </c>
      <c r="F157" s="54">
        <v>0</v>
      </c>
      <c r="G157" s="54">
        <v>0</v>
      </c>
      <c r="H157" s="54">
        <v>0</v>
      </c>
      <c r="I157" s="54">
        <v>0</v>
      </c>
      <c r="J157" s="54">
        <v>0</v>
      </c>
      <c r="K157" s="54">
        <v>0</v>
      </c>
      <c r="L157" s="54">
        <v>0</v>
      </c>
      <c r="M157" s="54">
        <v>0</v>
      </c>
      <c r="N157" s="54">
        <v>0</v>
      </c>
      <c r="O157" s="54">
        <v>0</v>
      </c>
      <c r="P157" s="54">
        <v>1</v>
      </c>
      <c r="Q157" s="54">
        <v>0</v>
      </c>
      <c r="R157" s="54">
        <v>0</v>
      </c>
      <c r="S157" s="54">
        <v>0</v>
      </c>
      <c r="T157" s="54">
        <v>3</v>
      </c>
      <c r="U157" s="54">
        <v>1</v>
      </c>
      <c r="V157" s="54">
        <v>1</v>
      </c>
      <c r="W157" s="54">
        <v>1</v>
      </c>
      <c r="X157" s="54">
        <v>1</v>
      </c>
      <c r="Y157" s="54">
        <v>8</v>
      </c>
    </row>
    <row r="158" spans="1:25">
      <c r="A158" s="192"/>
      <c r="B158" s="192" t="s">
        <v>318</v>
      </c>
      <c r="C158" s="54">
        <v>0</v>
      </c>
      <c r="D158" s="54">
        <v>0</v>
      </c>
      <c r="E158" s="54">
        <v>0</v>
      </c>
      <c r="F158" s="54">
        <v>0</v>
      </c>
      <c r="G158" s="54">
        <v>0</v>
      </c>
      <c r="H158" s="54">
        <v>0</v>
      </c>
      <c r="I158" s="54">
        <v>0</v>
      </c>
      <c r="J158" s="54">
        <v>0</v>
      </c>
      <c r="K158" s="54">
        <v>0</v>
      </c>
      <c r="L158" s="54">
        <v>0</v>
      </c>
      <c r="M158" s="54">
        <v>0</v>
      </c>
      <c r="N158" s="54">
        <v>0</v>
      </c>
      <c r="O158" s="54">
        <v>0</v>
      </c>
      <c r="P158" s="54">
        <v>1</v>
      </c>
      <c r="Q158" s="54">
        <v>0</v>
      </c>
      <c r="R158" s="54">
        <v>0</v>
      </c>
      <c r="S158" s="54">
        <v>0</v>
      </c>
      <c r="T158" s="54">
        <v>1</v>
      </c>
      <c r="U158" s="54">
        <v>1</v>
      </c>
      <c r="V158" s="54">
        <v>0</v>
      </c>
      <c r="W158" s="54">
        <v>1</v>
      </c>
      <c r="X158" s="54">
        <v>0</v>
      </c>
      <c r="Y158" s="54">
        <v>4</v>
      </c>
    </row>
    <row r="159" spans="1:25">
      <c r="A159" s="192"/>
      <c r="B159" s="192" t="s">
        <v>319</v>
      </c>
      <c r="C159" s="54">
        <v>0</v>
      </c>
      <c r="D159" s="54">
        <v>0</v>
      </c>
      <c r="E159" s="54">
        <v>0</v>
      </c>
      <c r="F159" s="54">
        <v>0</v>
      </c>
      <c r="G159" s="54">
        <v>0</v>
      </c>
      <c r="H159" s="54">
        <v>0</v>
      </c>
      <c r="I159" s="54">
        <v>0</v>
      </c>
      <c r="J159" s="54">
        <v>0</v>
      </c>
      <c r="K159" s="54">
        <v>0</v>
      </c>
      <c r="L159" s="54">
        <v>0</v>
      </c>
      <c r="M159" s="54">
        <v>0</v>
      </c>
      <c r="N159" s="54">
        <v>0</v>
      </c>
      <c r="O159" s="54">
        <v>0</v>
      </c>
      <c r="P159" s="54">
        <v>0</v>
      </c>
      <c r="Q159" s="54">
        <v>0</v>
      </c>
      <c r="R159" s="54">
        <v>0</v>
      </c>
      <c r="S159" s="54">
        <v>0</v>
      </c>
      <c r="T159" s="54">
        <v>2</v>
      </c>
      <c r="U159" s="54">
        <v>0</v>
      </c>
      <c r="V159" s="54">
        <v>1</v>
      </c>
      <c r="W159" s="54">
        <v>0</v>
      </c>
      <c r="X159" s="54">
        <v>1</v>
      </c>
      <c r="Y159" s="54">
        <v>4</v>
      </c>
    </row>
    <row r="160" spans="1:25">
      <c r="A160" s="192" t="s">
        <v>528</v>
      </c>
      <c r="B160" s="192" t="s">
        <v>349</v>
      </c>
      <c r="C160" s="54">
        <v>0</v>
      </c>
      <c r="D160" s="54">
        <v>0</v>
      </c>
      <c r="E160" s="54">
        <v>0</v>
      </c>
      <c r="F160" s="54">
        <v>0</v>
      </c>
      <c r="G160" s="54">
        <v>0</v>
      </c>
      <c r="H160" s="54">
        <v>0</v>
      </c>
      <c r="I160" s="54">
        <v>0</v>
      </c>
      <c r="J160" s="54">
        <v>0</v>
      </c>
      <c r="K160" s="54">
        <v>0</v>
      </c>
      <c r="L160" s="54">
        <v>0</v>
      </c>
      <c r="M160" s="54">
        <v>1</v>
      </c>
      <c r="N160" s="54">
        <v>0</v>
      </c>
      <c r="O160" s="54">
        <v>3</v>
      </c>
      <c r="P160" s="54">
        <v>2</v>
      </c>
      <c r="Q160" s="54">
        <v>4</v>
      </c>
      <c r="R160" s="54">
        <v>8</v>
      </c>
      <c r="S160" s="54">
        <v>17</v>
      </c>
      <c r="T160" s="54">
        <v>28</v>
      </c>
      <c r="U160" s="54">
        <v>21</v>
      </c>
      <c r="V160" s="54">
        <v>23</v>
      </c>
      <c r="W160" s="54">
        <v>37</v>
      </c>
      <c r="X160" s="54">
        <v>56</v>
      </c>
      <c r="Y160" s="54">
        <v>200</v>
      </c>
    </row>
    <row r="161" spans="1:25">
      <c r="A161" s="192"/>
      <c r="B161" s="192" t="s">
        <v>318</v>
      </c>
      <c r="C161" s="54">
        <v>0</v>
      </c>
      <c r="D161" s="54">
        <v>0</v>
      </c>
      <c r="E161" s="54">
        <v>0</v>
      </c>
      <c r="F161" s="54">
        <v>0</v>
      </c>
      <c r="G161" s="54">
        <v>0</v>
      </c>
      <c r="H161" s="54">
        <v>0</v>
      </c>
      <c r="I161" s="54">
        <v>0</v>
      </c>
      <c r="J161" s="54">
        <v>0</v>
      </c>
      <c r="K161" s="54">
        <v>0</v>
      </c>
      <c r="L161" s="54">
        <v>0</v>
      </c>
      <c r="M161" s="54">
        <v>1</v>
      </c>
      <c r="N161" s="54">
        <v>0</v>
      </c>
      <c r="O161" s="54">
        <v>1</v>
      </c>
      <c r="P161" s="54">
        <v>2</v>
      </c>
      <c r="Q161" s="54">
        <v>3</v>
      </c>
      <c r="R161" s="54">
        <v>5</v>
      </c>
      <c r="S161" s="54">
        <v>8</v>
      </c>
      <c r="T161" s="54">
        <v>20</v>
      </c>
      <c r="U161" s="54">
        <v>18</v>
      </c>
      <c r="V161" s="54">
        <v>19</v>
      </c>
      <c r="W161" s="54">
        <v>23</v>
      </c>
      <c r="X161" s="54">
        <v>26</v>
      </c>
      <c r="Y161" s="54">
        <v>126</v>
      </c>
    </row>
    <row r="162" spans="1:25">
      <c r="A162" s="192"/>
      <c r="B162" s="192" t="s">
        <v>319</v>
      </c>
      <c r="C162" s="54">
        <v>0</v>
      </c>
      <c r="D162" s="54">
        <v>0</v>
      </c>
      <c r="E162" s="54">
        <v>0</v>
      </c>
      <c r="F162" s="54">
        <v>0</v>
      </c>
      <c r="G162" s="54">
        <v>0</v>
      </c>
      <c r="H162" s="54">
        <v>0</v>
      </c>
      <c r="I162" s="54">
        <v>0</v>
      </c>
      <c r="J162" s="54">
        <v>0</v>
      </c>
      <c r="K162" s="54">
        <v>0</v>
      </c>
      <c r="L162" s="54">
        <v>0</v>
      </c>
      <c r="M162" s="54">
        <v>0</v>
      </c>
      <c r="N162" s="54">
        <v>0</v>
      </c>
      <c r="O162" s="54">
        <v>2</v>
      </c>
      <c r="P162" s="54">
        <v>0</v>
      </c>
      <c r="Q162" s="54">
        <v>1</v>
      </c>
      <c r="R162" s="54">
        <v>3</v>
      </c>
      <c r="S162" s="54">
        <v>9</v>
      </c>
      <c r="T162" s="54">
        <v>8</v>
      </c>
      <c r="U162" s="54">
        <v>3</v>
      </c>
      <c r="V162" s="54">
        <v>4</v>
      </c>
      <c r="W162" s="54">
        <v>14</v>
      </c>
      <c r="X162" s="54">
        <v>30</v>
      </c>
      <c r="Y162" s="54">
        <v>74</v>
      </c>
    </row>
    <row r="163" spans="1:25">
      <c r="A163" s="192" t="s">
        <v>529</v>
      </c>
      <c r="B163" s="192" t="s">
        <v>349</v>
      </c>
      <c r="C163" s="54">
        <v>0</v>
      </c>
      <c r="D163" s="54">
        <v>0</v>
      </c>
      <c r="E163" s="54">
        <v>0</v>
      </c>
      <c r="F163" s="54">
        <v>0</v>
      </c>
      <c r="G163" s="54">
        <v>0</v>
      </c>
      <c r="H163" s="54">
        <v>0</v>
      </c>
      <c r="I163" s="54">
        <v>0</v>
      </c>
      <c r="J163" s="54">
        <v>0</v>
      </c>
      <c r="K163" s="54">
        <v>0</v>
      </c>
      <c r="L163" s="54">
        <v>0</v>
      </c>
      <c r="M163" s="54">
        <v>0</v>
      </c>
      <c r="N163" s="54">
        <v>0</v>
      </c>
      <c r="O163" s="54">
        <v>0</v>
      </c>
      <c r="P163" s="54">
        <v>0</v>
      </c>
      <c r="Q163" s="54">
        <v>0</v>
      </c>
      <c r="R163" s="54">
        <v>0</v>
      </c>
      <c r="S163" s="54">
        <v>2</v>
      </c>
      <c r="T163" s="54">
        <v>0</v>
      </c>
      <c r="U163" s="54">
        <v>1</v>
      </c>
      <c r="V163" s="54">
        <v>3</v>
      </c>
      <c r="W163" s="54">
        <v>1</v>
      </c>
      <c r="X163" s="54">
        <v>0</v>
      </c>
      <c r="Y163" s="54">
        <v>7</v>
      </c>
    </row>
    <row r="164" spans="1:25">
      <c r="A164" s="192"/>
      <c r="B164" s="192" t="s">
        <v>318</v>
      </c>
      <c r="C164" s="54">
        <v>0</v>
      </c>
      <c r="D164" s="54">
        <v>0</v>
      </c>
      <c r="E164" s="54">
        <v>0</v>
      </c>
      <c r="F164" s="54">
        <v>0</v>
      </c>
      <c r="G164" s="54">
        <v>0</v>
      </c>
      <c r="H164" s="54">
        <v>0</v>
      </c>
      <c r="I164" s="54">
        <v>0</v>
      </c>
      <c r="J164" s="54">
        <v>0</v>
      </c>
      <c r="K164" s="54">
        <v>0</v>
      </c>
      <c r="L164" s="54">
        <v>0</v>
      </c>
      <c r="M164" s="54">
        <v>0</v>
      </c>
      <c r="N164" s="54">
        <v>0</v>
      </c>
      <c r="O164" s="54">
        <v>0</v>
      </c>
      <c r="P164" s="54">
        <v>0</v>
      </c>
      <c r="Q164" s="54">
        <v>0</v>
      </c>
      <c r="R164" s="54">
        <v>0</v>
      </c>
      <c r="S164" s="54">
        <v>2</v>
      </c>
      <c r="T164" s="54">
        <v>0</v>
      </c>
      <c r="U164" s="54">
        <v>1</v>
      </c>
      <c r="V164" s="54">
        <v>3</v>
      </c>
      <c r="W164" s="54">
        <v>1</v>
      </c>
      <c r="X164" s="54">
        <v>0</v>
      </c>
      <c r="Y164" s="54">
        <v>7</v>
      </c>
    </row>
    <row r="165" spans="1:25">
      <c r="A165" s="192" t="s">
        <v>530</v>
      </c>
      <c r="B165" s="192" t="s">
        <v>349</v>
      </c>
      <c r="C165" s="54">
        <v>0</v>
      </c>
      <c r="D165" s="54">
        <v>0</v>
      </c>
      <c r="E165" s="54">
        <v>0</v>
      </c>
      <c r="F165" s="54">
        <v>0</v>
      </c>
      <c r="G165" s="54">
        <v>0</v>
      </c>
      <c r="H165" s="54">
        <v>0</v>
      </c>
      <c r="I165" s="54">
        <v>0</v>
      </c>
      <c r="J165" s="54">
        <v>0</v>
      </c>
      <c r="K165" s="54">
        <v>0</v>
      </c>
      <c r="L165" s="54">
        <v>0</v>
      </c>
      <c r="M165" s="54">
        <v>0</v>
      </c>
      <c r="N165" s="54">
        <v>0</v>
      </c>
      <c r="O165" s="54">
        <v>1</v>
      </c>
      <c r="P165" s="54">
        <v>0</v>
      </c>
      <c r="Q165" s="54">
        <v>0</v>
      </c>
      <c r="R165" s="54">
        <v>1</v>
      </c>
      <c r="S165" s="54">
        <v>1</v>
      </c>
      <c r="T165" s="54">
        <v>1</v>
      </c>
      <c r="U165" s="54">
        <v>3</v>
      </c>
      <c r="V165" s="54">
        <v>3</v>
      </c>
      <c r="W165" s="54">
        <v>2</v>
      </c>
      <c r="X165" s="54">
        <v>0</v>
      </c>
      <c r="Y165" s="54">
        <v>12</v>
      </c>
    </row>
    <row r="166" spans="1:25">
      <c r="A166" s="192"/>
      <c r="B166" s="192" t="s">
        <v>318</v>
      </c>
      <c r="C166" s="54">
        <v>0</v>
      </c>
      <c r="D166" s="54">
        <v>0</v>
      </c>
      <c r="E166" s="54">
        <v>0</v>
      </c>
      <c r="F166" s="54">
        <v>0</v>
      </c>
      <c r="G166" s="54">
        <v>0</v>
      </c>
      <c r="H166" s="54">
        <v>0</v>
      </c>
      <c r="I166" s="54">
        <v>0</v>
      </c>
      <c r="J166" s="54">
        <v>0</v>
      </c>
      <c r="K166" s="54">
        <v>0</v>
      </c>
      <c r="L166" s="54">
        <v>0</v>
      </c>
      <c r="M166" s="54">
        <v>0</v>
      </c>
      <c r="N166" s="54">
        <v>0</v>
      </c>
      <c r="O166" s="54">
        <v>1</v>
      </c>
      <c r="P166" s="54">
        <v>0</v>
      </c>
      <c r="Q166" s="54">
        <v>0</v>
      </c>
      <c r="R166" s="54">
        <v>1</v>
      </c>
      <c r="S166" s="54">
        <v>1</v>
      </c>
      <c r="T166" s="54">
        <v>0</v>
      </c>
      <c r="U166" s="54">
        <v>2</v>
      </c>
      <c r="V166" s="54">
        <v>2</v>
      </c>
      <c r="W166" s="54">
        <v>2</v>
      </c>
      <c r="X166" s="54">
        <v>0</v>
      </c>
      <c r="Y166" s="54">
        <v>9</v>
      </c>
    </row>
    <row r="167" spans="1:25">
      <c r="A167" s="192"/>
      <c r="B167" s="192" t="s">
        <v>319</v>
      </c>
      <c r="C167" s="54">
        <v>0</v>
      </c>
      <c r="D167" s="54">
        <v>0</v>
      </c>
      <c r="E167" s="54">
        <v>0</v>
      </c>
      <c r="F167" s="54">
        <v>0</v>
      </c>
      <c r="G167" s="54">
        <v>0</v>
      </c>
      <c r="H167" s="54">
        <v>0</v>
      </c>
      <c r="I167" s="54">
        <v>0</v>
      </c>
      <c r="J167" s="54">
        <v>0</v>
      </c>
      <c r="K167" s="54">
        <v>0</v>
      </c>
      <c r="L167" s="54">
        <v>0</v>
      </c>
      <c r="M167" s="54">
        <v>0</v>
      </c>
      <c r="N167" s="54">
        <v>0</v>
      </c>
      <c r="O167" s="54">
        <v>0</v>
      </c>
      <c r="P167" s="54">
        <v>0</v>
      </c>
      <c r="Q167" s="54">
        <v>0</v>
      </c>
      <c r="R167" s="54">
        <v>0</v>
      </c>
      <c r="S167" s="54">
        <v>0</v>
      </c>
      <c r="T167" s="54">
        <v>1</v>
      </c>
      <c r="U167" s="54">
        <v>1</v>
      </c>
      <c r="V167" s="54">
        <v>1</v>
      </c>
      <c r="W167" s="54">
        <v>0</v>
      </c>
      <c r="X167" s="54">
        <v>0</v>
      </c>
      <c r="Y167" s="54">
        <v>3</v>
      </c>
    </row>
    <row r="168" spans="1:25">
      <c r="A168" s="192" t="s">
        <v>531</v>
      </c>
      <c r="B168" s="192" t="s">
        <v>349</v>
      </c>
      <c r="C168" s="54">
        <v>0</v>
      </c>
      <c r="D168" s="54">
        <v>0</v>
      </c>
      <c r="E168" s="54">
        <v>0</v>
      </c>
      <c r="F168" s="54">
        <v>0</v>
      </c>
      <c r="G168" s="54">
        <v>0</v>
      </c>
      <c r="H168" s="54">
        <v>1</v>
      </c>
      <c r="I168" s="54">
        <v>0</v>
      </c>
      <c r="J168" s="54">
        <v>0</v>
      </c>
      <c r="K168" s="54">
        <v>0</v>
      </c>
      <c r="L168" s="54">
        <v>0</v>
      </c>
      <c r="M168" s="54">
        <v>0</v>
      </c>
      <c r="N168" s="54">
        <v>0</v>
      </c>
      <c r="O168" s="54">
        <v>0</v>
      </c>
      <c r="P168" s="54">
        <v>0</v>
      </c>
      <c r="Q168" s="54">
        <v>0</v>
      </c>
      <c r="R168" s="54">
        <v>0</v>
      </c>
      <c r="S168" s="54">
        <v>1</v>
      </c>
      <c r="T168" s="54">
        <v>0</v>
      </c>
      <c r="U168" s="54">
        <v>0</v>
      </c>
      <c r="V168" s="54">
        <v>0</v>
      </c>
      <c r="W168" s="54">
        <v>0</v>
      </c>
      <c r="X168" s="54">
        <v>1</v>
      </c>
      <c r="Y168" s="54">
        <v>3</v>
      </c>
    </row>
    <row r="169" spans="1:25">
      <c r="A169" s="192"/>
      <c r="B169" s="192" t="s">
        <v>318</v>
      </c>
      <c r="C169" s="54">
        <v>0</v>
      </c>
      <c r="D169" s="54">
        <v>0</v>
      </c>
      <c r="E169" s="54">
        <v>0</v>
      </c>
      <c r="F169" s="54">
        <v>0</v>
      </c>
      <c r="G169" s="54">
        <v>0</v>
      </c>
      <c r="H169" s="54">
        <v>1</v>
      </c>
      <c r="I169" s="54">
        <v>0</v>
      </c>
      <c r="J169" s="54">
        <v>0</v>
      </c>
      <c r="K169" s="54">
        <v>0</v>
      </c>
      <c r="L169" s="54">
        <v>0</v>
      </c>
      <c r="M169" s="54">
        <v>0</v>
      </c>
      <c r="N169" s="54">
        <v>0</v>
      </c>
      <c r="O169" s="54">
        <v>0</v>
      </c>
      <c r="P169" s="54">
        <v>0</v>
      </c>
      <c r="Q169" s="54">
        <v>0</v>
      </c>
      <c r="R169" s="54">
        <v>0</v>
      </c>
      <c r="S169" s="54">
        <v>1</v>
      </c>
      <c r="T169" s="54">
        <v>0</v>
      </c>
      <c r="U169" s="54">
        <v>0</v>
      </c>
      <c r="V169" s="54">
        <v>0</v>
      </c>
      <c r="W169" s="54">
        <v>0</v>
      </c>
      <c r="X169" s="54">
        <v>0</v>
      </c>
      <c r="Y169" s="54">
        <v>2</v>
      </c>
    </row>
    <row r="170" spans="1:25">
      <c r="A170" s="192"/>
      <c r="B170" s="192" t="s">
        <v>319</v>
      </c>
      <c r="C170" s="54">
        <v>0</v>
      </c>
      <c r="D170" s="54">
        <v>0</v>
      </c>
      <c r="E170" s="54">
        <v>0</v>
      </c>
      <c r="F170" s="54">
        <v>0</v>
      </c>
      <c r="G170" s="54">
        <v>0</v>
      </c>
      <c r="H170" s="54">
        <v>0</v>
      </c>
      <c r="I170" s="54">
        <v>0</v>
      </c>
      <c r="J170" s="54">
        <v>0</v>
      </c>
      <c r="K170" s="54">
        <v>0</v>
      </c>
      <c r="L170" s="54">
        <v>0</v>
      </c>
      <c r="M170" s="54">
        <v>0</v>
      </c>
      <c r="N170" s="54">
        <v>0</v>
      </c>
      <c r="O170" s="54">
        <v>0</v>
      </c>
      <c r="P170" s="54">
        <v>0</v>
      </c>
      <c r="Q170" s="54">
        <v>0</v>
      </c>
      <c r="R170" s="54">
        <v>0</v>
      </c>
      <c r="S170" s="54">
        <v>0</v>
      </c>
      <c r="T170" s="54">
        <v>0</v>
      </c>
      <c r="U170" s="54">
        <v>0</v>
      </c>
      <c r="V170" s="54">
        <v>0</v>
      </c>
      <c r="W170" s="54">
        <v>0</v>
      </c>
      <c r="X170" s="54">
        <v>1</v>
      </c>
      <c r="Y170" s="54">
        <v>1</v>
      </c>
    </row>
    <row r="171" spans="1:25">
      <c r="A171" s="192" t="s">
        <v>532</v>
      </c>
      <c r="B171" s="192" t="s">
        <v>349</v>
      </c>
      <c r="C171" s="54">
        <v>1</v>
      </c>
      <c r="D171" s="54">
        <v>1</v>
      </c>
      <c r="E171" s="54">
        <v>0</v>
      </c>
      <c r="F171" s="54">
        <v>1</v>
      </c>
      <c r="G171" s="54">
        <v>1</v>
      </c>
      <c r="H171" s="54">
        <v>0</v>
      </c>
      <c r="I171" s="54">
        <v>2</v>
      </c>
      <c r="J171" s="54">
        <v>4</v>
      </c>
      <c r="K171" s="54">
        <v>5</v>
      </c>
      <c r="L171" s="54">
        <v>7</v>
      </c>
      <c r="M171" s="54">
        <v>4</v>
      </c>
      <c r="N171" s="54">
        <v>9</v>
      </c>
      <c r="O171" s="54">
        <v>18</v>
      </c>
      <c r="P171" s="54">
        <v>8</v>
      </c>
      <c r="Q171" s="54">
        <v>17</v>
      </c>
      <c r="R171" s="54">
        <v>25</v>
      </c>
      <c r="S171" s="54">
        <v>37</v>
      </c>
      <c r="T171" s="54">
        <v>28</v>
      </c>
      <c r="U171" s="54">
        <v>26</v>
      </c>
      <c r="V171" s="54">
        <v>20</v>
      </c>
      <c r="W171" s="54">
        <v>17</v>
      </c>
      <c r="X171" s="54">
        <v>18</v>
      </c>
      <c r="Y171" s="54">
        <v>249</v>
      </c>
    </row>
    <row r="172" spans="1:25">
      <c r="A172" s="192"/>
      <c r="B172" s="192" t="s">
        <v>318</v>
      </c>
      <c r="C172" s="54">
        <v>1</v>
      </c>
      <c r="D172" s="54">
        <v>1</v>
      </c>
      <c r="E172" s="54">
        <v>0</v>
      </c>
      <c r="F172" s="54">
        <v>1</v>
      </c>
      <c r="G172" s="54">
        <v>1</v>
      </c>
      <c r="H172" s="54">
        <v>0</v>
      </c>
      <c r="I172" s="54">
        <v>1</v>
      </c>
      <c r="J172" s="54">
        <v>1</v>
      </c>
      <c r="K172" s="54">
        <v>3</v>
      </c>
      <c r="L172" s="54">
        <v>4</v>
      </c>
      <c r="M172" s="54">
        <v>2</v>
      </c>
      <c r="N172" s="54">
        <v>6</v>
      </c>
      <c r="O172" s="54">
        <v>9</v>
      </c>
      <c r="P172" s="54">
        <v>3</v>
      </c>
      <c r="Q172" s="54">
        <v>11</v>
      </c>
      <c r="R172" s="54">
        <v>11</v>
      </c>
      <c r="S172" s="54">
        <v>22</v>
      </c>
      <c r="T172" s="54">
        <v>15</v>
      </c>
      <c r="U172" s="54">
        <v>16</v>
      </c>
      <c r="V172" s="54">
        <v>10</v>
      </c>
      <c r="W172" s="54">
        <v>10</v>
      </c>
      <c r="X172" s="54">
        <v>8</v>
      </c>
      <c r="Y172" s="54">
        <v>136</v>
      </c>
    </row>
    <row r="173" spans="1:25">
      <c r="A173" s="192"/>
      <c r="B173" s="192" t="s">
        <v>319</v>
      </c>
      <c r="C173" s="54">
        <v>0</v>
      </c>
      <c r="D173" s="54">
        <v>0</v>
      </c>
      <c r="E173" s="54">
        <v>0</v>
      </c>
      <c r="F173" s="54">
        <v>0</v>
      </c>
      <c r="G173" s="54">
        <v>0</v>
      </c>
      <c r="H173" s="54">
        <v>0</v>
      </c>
      <c r="I173" s="54">
        <v>1</v>
      </c>
      <c r="J173" s="54">
        <v>3</v>
      </c>
      <c r="K173" s="54">
        <v>2</v>
      </c>
      <c r="L173" s="54">
        <v>3</v>
      </c>
      <c r="M173" s="54">
        <v>2</v>
      </c>
      <c r="N173" s="54">
        <v>3</v>
      </c>
      <c r="O173" s="54">
        <v>9</v>
      </c>
      <c r="P173" s="54">
        <v>5</v>
      </c>
      <c r="Q173" s="54">
        <v>6</v>
      </c>
      <c r="R173" s="54">
        <v>14</v>
      </c>
      <c r="S173" s="54">
        <v>15</v>
      </c>
      <c r="T173" s="54">
        <v>13</v>
      </c>
      <c r="U173" s="54">
        <v>10</v>
      </c>
      <c r="V173" s="54">
        <v>10</v>
      </c>
      <c r="W173" s="54">
        <v>7</v>
      </c>
      <c r="X173" s="54">
        <v>10</v>
      </c>
      <c r="Y173" s="54">
        <v>113</v>
      </c>
    </row>
    <row r="174" spans="1:25">
      <c r="A174" s="192" t="s">
        <v>533</v>
      </c>
      <c r="B174" s="192" t="s">
        <v>349</v>
      </c>
      <c r="C174" s="54">
        <v>0</v>
      </c>
      <c r="D174" s="54">
        <v>0</v>
      </c>
      <c r="E174" s="54">
        <v>0</v>
      </c>
      <c r="F174" s="54">
        <v>0</v>
      </c>
      <c r="G174" s="54">
        <v>0</v>
      </c>
      <c r="H174" s="54">
        <v>0</v>
      </c>
      <c r="I174" s="54">
        <v>0</v>
      </c>
      <c r="J174" s="54">
        <v>0</v>
      </c>
      <c r="K174" s="54">
        <v>0</v>
      </c>
      <c r="L174" s="54">
        <v>0</v>
      </c>
      <c r="M174" s="54">
        <v>1</v>
      </c>
      <c r="N174" s="54">
        <v>0</v>
      </c>
      <c r="O174" s="54">
        <v>0</v>
      </c>
      <c r="P174" s="54">
        <v>1</v>
      </c>
      <c r="Q174" s="54">
        <v>4</v>
      </c>
      <c r="R174" s="54">
        <v>2</v>
      </c>
      <c r="S174" s="54">
        <v>2</v>
      </c>
      <c r="T174" s="54">
        <v>7</v>
      </c>
      <c r="U174" s="54">
        <v>5</v>
      </c>
      <c r="V174" s="54">
        <v>2</v>
      </c>
      <c r="W174" s="54">
        <v>4</v>
      </c>
      <c r="X174" s="54">
        <v>4</v>
      </c>
      <c r="Y174" s="54">
        <v>32</v>
      </c>
    </row>
    <row r="175" spans="1:25">
      <c r="A175" s="192"/>
      <c r="B175" s="192" t="s">
        <v>318</v>
      </c>
      <c r="C175" s="54">
        <v>0</v>
      </c>
      <c r="D175" s="54">
        <v>0</v>
      </c>
      <c r="E175" s="54">
        <v>0</v>
      </c>
      <c r="F175" s="54">
        <v>0</v>
      </c>
      <c r="G175" s="54">
        <v>0</v>
      </c>
      <c r="H175" s="54">
        <v>0</v>
      </c>
      <c r="I175" s="54">
        <v>0</v>
      </c>
      <c r="J175" s="54">
        <v>0</v>
      </c>
      <c r="K175" s="54">
        <v>0</v>
      </c>
      <c r="L175" s="54">
        <v>0</v>
      </c>
      <c r="M175" s="54">
        <v>0</v>
      </c>
      <c r="N175" s="54">
        <v>0</v>
      </c>
      <c r="O175" s="54">
        <v>0</v>
      </c>
      <c r="P175" s="54">
        <v>1</v>
      </c>
      <c r="Q175" s="54">
        <v>2</v>
      </c>
      <c r="R175" s="54">
        <v>1</v>
      </c>
      <c r="S175" s="54">
        <v>1</v>
      </c>
      <c r="T175" s="54">
        <v>1</v>
      </c>
      <c r="U175" s="54">
        <v>3</v>
      </c>
      <c r="V175" s="54">
        <v>1</v>
      </c>
      <c r="W175" s="54">
        <v>2</v>
      </c>
      <c r="X175" s="54">
        <v>1</v>
      </c>
      <c r="Y175" s="54">
        <v>13</v>
      </c>
    </row>
    <row r="176" spans="1:25">
      <c r="A176" s="192"/>
      <c r="B176" s="192" t="s">
        <v>319</v>
      </c>
      <c r="C176" s="54">
        <v>0</v>
      </c>
      <c r="D176" s="54">
        <v>0</v>
      </c>
      <c r="E176" s="54">
        <v>0</v>
      </c>
      <c r="F176" s="54">
        <v>0</v>
      </c>
      <c r="G176" s="54">
        <v>0</v>
      </c>
      <c r="H176" s="54">
        <v>0</v>
      </c>
      <c r="I176" s="54">
        <v>0</v>
      </c>
      <c r="J176" s="54">
        <v>0</v>
      </c>
      <c r="K176" s="54">
        <v>0</v>
      </c>
      <c r="L176" s="54">
        <v>0</v>
      </c>
      <c r="M176" s="54">
        <v>1</v>
      </c>
      <c r="N176" s="54">
        <v>0</v>
      </c>
      <c r="O176" s="54">
        <v>0</v>
      </c>
      <c r="P176" s="54">
        <v>0</v>
      </c>
      <c r="Q176" s="54">
        <v>2</v>
      </c>
      <c r="R176" s="54">
        <v>1</v>
      </c>
      <c r="S176" s="54">
        <v>1</v>
      </c>
      <c r="T176" s="54">
        <v>6</v>
      </c>
      <c r="U176" s="54">
        <v>2</v>
      </c>
      <c r="V176" s="54">
        <v>1</v>
      </c>
      <c r="W176" s="54">
        <v>2</v>
      </c>
      <c r="X176" s="54">
        <v>3</v>
      </c>
      <c r="Y176" s="54">
        <v>19</v>
      </c>
    </row>
    <row r="177" spans="1:25">
      <c r="A177" s="192" t="s">
        <v>534</v>
      </c>
      <c r="B177" s="192" t="s">
        <v>349</v>
      </c>
      <c r="C177" s="54">
        <v>0</v>
      </c>
      <c r="D177" s="54">
        <v>0</v>
      </c>
      <c r="E177" s="54">
        <v>0</v>
      </c>
      <c r="F177" s="54">
        <v>0</v>
      </c>
      <c r="G177" s="54">
        <v>1</v>
      </c>
      <c r="H177" s="54">
        <v>0</v>
      </c>
      <c r="I177" s="54">
        <v>0</v>
      </c>
      <c r="J177" s="54">
        <v>0</v>
      </c>
      <c r="K177" s="54">
        <v>0</v>
      </c>
      <c r="L177" s="54">
        <v>0</v>
      </c>
      <c r="M177" s="54">
        <v>0</v>
      </c>
      <c r="N177" s="54">
        <v>0</v>
      </c>
      <c r="O177" s="54">
        <v>0</v>
      </c>
      <c r="P177" s="54">
        <v>2</v>
      </c>
      <c r="Q177" s="54">
        <v>2</v>
      </c>
      <c r="R177" s="54">
        <v>2</v>
      </c>
      <c r="S177" s="54">
        <v>0</v>
      </c>
      <c r="T177" s="54">
        <v>1</v>
      </c>
      <c r="U177" s="54">
        <v>2</v>
      </c>
      <c r="V177" s="54">
        <v>1</v>
      </c>
      <c r="W177" s="54">
        <v>0</v>
      </c>
      <c r="X177" s="54">
        <v>0</v>
      </c>
      <c r="Y177" s="54">
        <v>11</v>
      </c>
    </row>
    <row r="178" spans="1:25">
      <c r="A178" s="192"/>
      <c r="B178" s="192" t="s">
        <v>318</v>
      </c>
      <c r="C178" s="54">
        <v>0</v>
      </c>
      <c r="D178" s="54">
        <v>0</v>
      </c>
      <c r="E178" s="54">
        <v>0</v>
      </c>
      <c r="F178" s="54">
        <v>0</v>
      </c>
      <c r="G178" s="54">
        <v>1</v>
      </c>
      <c r="H178" s="54">
        <v>0</v>
      </c>
      <c r="I178" s="54">
        <v>0</v>
      </c>
      <c r="J178" s="54">
        <v>0</v>
      </c>
      <c r="K178" s="54">
        <v>0</v>
      </c>
      <c r="L178" s="54">
        <v>0</v>
      </c>
      <c r="M178" s="54">
        <v>0</v>
      </c>
      <c r="N178" s="54">
        <v>0</v>
      </c>
      <c r="O178" s="54">
        <v>0</v>
      </c>
      <c r="P178" s="54">
        <v>2</v>
      </c>
      <c r="Q178" s="54">
        <v>2</v>
      </c>
      <c r="R178" s="54">
        <v>1</v>
      </c>
      <c r="S178" s="54">
        <v>0</v>
      </c>
      <c r="T178" s="54">
        <v>0</v>
      </c>
      <c r="U178" s="54">
        <v>1</v>
      </c>
      <c r="V178" s="54">
        <v>1</v>
      </c>
      <c r="W178" s="54">
        <v>0</v>
      </c>
      <c r="X178" s="54">
        <v>0</v>
      </c>
      <c r="Y178" s="54">
        <v>8</v>
      </c>
    </row>
    <row r="179" spans="1:25">
      <c r="A179" s="192"/>
      <c r="B179" s="192" t="s">
        <v>319</v>
      </c>
      <c r="C179" s="54">
        <v>0</v>
      </c>
      <c r="D179" s="54">
        <v>0</v>
      </c>
      <c r="E179" s="54">
        <v>0</v>
      </c>
      <c r="F179" s="54">
        <v>0</v>
      </c>
      <c r="G179" s="54">
        <v>0</v>
      </c>
      <c r="H179" s="54">
        <v>0</v>
      </c>
      <c r="I179" s="54">
        <v>0</v>
      </c>
      <c r="J179" s="54">
        <v>0</v>
      </c>
      <c r="K179" s="54">
        <v>0</v>
      </c>
      <c r="L179" s="54">
        <v>0</v>
      </c>
      <c r="M179" s="54">
        <v>0</v>
      </c>
      <c r="N179" s="54">
        <v>0</v>
      </c>
      <c r="O179" s="54">
        <v>0</v>
      </c>
      <c r="P179" s="54">
        <v>0</v>
      </c>
      <c r="Q179" s="54">
        <v>0</v>
      </c>
      <c r="R179" s="54">
        <v>1</v>
      </c>
      <c r="S179" s="54">
        <v>0</v>
      </c>
      <c r="T179" s="54">
        <v>1</v>
      </c>
      <c r="U179" s="54">
        <v>1</v>
      </c>
      <c r="V179" s="54">
        <v>0</v>
      </c>
      <c r="W179" s="54">
        <v>0</v>
      </c>
      <c r="X179" s="54">
        <v>0</v>
      </c>
      <c r="Y179" s="54">
        <v>3</v>
      </c>
    </row>
    <row r="180" spans="1:25">
      <c r="A180" s="192" t="s">
        <v>535</v>
      </c>
      <c r="B180" s="192" t="s">
        <v>349</v>
      </c>
      <c r="C180" s="54">
        <v>0</v>
      </c>
      <c r="D180" s="54">
        <v>0</v>
      </c>
      <c r="E180" s="54">
        <v>0</v>
      </c>
      <c r="F180" s="54">
        <v>0</v>
      </c>
      <c r="G180" s="54">
        <v>0</v>
      </c>
      <c r="H180" s="54">
        <v>0</v>
      </c>
      <c r="I180" s="54">
        <v>0</v>
      </c>
      <c r="J180" s="54">
        <v>0</v>
      </c>
      <c r="K180" s="54">
        <v>1</v>
      </c>
      <c r="L180" s="54">
        <v>0</v>
      </c>
      <c r="M180" s="54">
        <v>0</v>
      </c>
      <c r="N180" s="54">
        <v>0</v>
      </c>
      <c r="O180" s="54">
        <v>0</v>
      </c>
      <c r="P180" s="54">
        <v>0</v>
      </c>
      <c r="Q180" s="54">
        <v>0</v>
      </c>
      <c r="R180" s="54">
        <v>0</v>
      </c>
      <c r="S180" s="54">
        <v>0</v>
      </c>
      <c r="T180" s="54">
        <v>0</v>
      </c>
      <c r="U180" s="54">
        <v>1</v>
      </c>
      <c r="V180" s="54">
        <v>0</v>
      </c>
      <c r="W180" s="54">
        <v>0</v>
      </c>
      <c r="X180" s="54">
        <v>0</v>
      </c>
      <c r="Y180" s="54">
        <v>2</v>
      </c>
    </row>
    <row r="181" spans="1:25">
      <c r="A181" s="192"/>
      <c r="B181" s="192" t="s">
        <v>318</v>
      </c>
      <c r="C181" s="54">
        <v>0</v>
      </c>
      <c r="D181" s="54">
        <v>0</v>
      </c>
      <c r="E181" s="54">
        <v>0</v>
      </c>
      <c r="F181" s="54">
        <v>0</v>
      </c>
      <c r="G181" s="54">
        <v>0</v>
      </c>
      <c r="H181" s="54">
        <v>0</v>
      </c>
      <c r="I181" s="54">
        <v>0</v>
      </c>
      <c r="J181" s="54">
        <v>0</v>
      </c>
      <c r="K181" s="54">
        <v>0</v>
      </c>
      <c r="L181" s="54">
        <v>0</v>
      </c>
      <c r="M181" s="54">
        <v>0</v>
      </c>
      <c r="N181" s="54">
        <v>0</v>
      </c>
      <c r="O181" s="54">
        <v>0</v>
      </c>
      <c r="P181" s="54">
        <v>0</v>
      </c>
      <c r="Q181" s="54">
        <v>0</v>
      </c>
      <c r="R181" s="54">
        <v>0</v>
      </c>
      <c r="S181" s="54">
        <v>0</v>
      </c>
      <c r="T181" s="54">
        <v>0</v>
      </c>
      <c r="U181" s="54">
        <v>1</v>
      </c>
      <c r="V181" s="54">
        <v>0</v>
      </c>
      <c r="W181" s="54">
        <v>0</v>
      </c>
      <c r="X181" s="54">
        <v>0</v>
      </c>
      <c r="Y181" s="54">
        <v>1</v>
      </c>
    </row>
    <row r="182" spans="1:25">
      <c r="A182" s="192"/>
      <c r="B182" s="192" t="s">
        <v>319</v>
      </c>
      <c r="C182" s="54">
        <v>0</v>
      </c>
      <c r="D182" s="54">
        <v>0</v>
      </c>
      <c r="E182" s="54">
        <v>0</v>
      </c>
      <c r="F182" s="54">
        <v>0</v>
      </c>
      <c r="G182" s="54">
        <v>0</v>
      </c>
      <c r="H182" s="54">
        <v>0</v>
      </c>
      <c r="I182" s="54">
        <v>0</v>
      </c>
      <c r="J182" s="54">
        <v>0</v>
      </c>
      <c r="K182" s="54">
        <v>1</v>
      </c>
      <c r="L182" s="54">
        <v>0</v>
      </c>
      <c r="M182" s="54">
        <v>0</v>
      </c>
      <c r="N182" s="54">
        <v>0</v>
      </c>
      <c r="O182" s="54">
        <v>0</v>
      </c>
      <c r="P182" s="54">
        <v>0</v>
      </c>
      <c r="Q182" s="54">
        <v>0</v>
      </c>
      <c r="R182" s="54">
        <v>0</v>
      </c>
      <c r="S182" s="54">
        <v>0</v>
      </c>
      <c r="T182" s="54">
        <v>0</v>
      </c>
      <c r="U182" s="54">
        <v>0</v>
      </c>
      <c r="V182" s="54">
        <v>0</v>
      </c>
      <c r="W182" s="54">
        <v>0</v>
      </c>
      <c r="X182" s="54">
        <v>0</v>
      </c>
      <c r="Y182" s="54">
        <v>1</v>
      </c>
    </row>
    <row r="183" spans="1:25">
      <c r="A183" s="192" t="s">
        <v>536</v>
      </c>
      <c r="B183" s="192" t="s">
        <v>349</v>
      </c>
      <c r="C183" s="54">
        <v>0</v>
      </c>
      <c r="D183" s="54">
        <v>0</v>
      </c>
      <c r="E183" s="54">
        <v>0</v>
      </c>
      <c r="F183" s="54">
        <v>0</v>
      </c>
      <c r="G183" s="54">
        <v>0</v>
      </c>
      <c r="H183" s="54">
        <v>0</v>
      </c>
      <c r="I183" s="54">
        <v>0</v>
      </c>
      <c r="J183" s="54">
        <v>0</v>
      </c>
      <c r="K183" s="54">
        <v>0</v>
      </c>
      <c r="L183" s="54">
        <v>0</v>
      </c>
      <c r="M183" s="54">
        <v>0</v>
      </c>
      <c r="N183" s="54">
        <v>0</v>
      </c>
      <c r="O183" s="54">
        <v>0</v>
      </c>
      <c r="P183" s="54">
        <v>0</v>
      </c>
      <c r="Q183" s="54">
        <v>0</v>
      </c>
      <c r="R183" s="54">
        <v>0</v>
      </c>
      <c r="S183" s="54">
        <v>0</v>
      </c>
      <c r="T183" s="54">
        <v>0</v>
      </c>
      <c r="U183" s="54">
        <v>0</v>
      </c>
      <c r="V183" s="54">
        <v>1</v>
      </c>
      <c r="W183" s="54">
        <v>1</v>
      </c>
      <c r="X183" s="54">
        <v>7</v>
      </c>
      <c r="Y183" s="54">
        <v>9</v>
      </c>
    </row>
    <row r="184" spans="1:25">
      <c r="A184" s="192"/>
      <c r="B184" s="192" t="s">
        <v>318</v>
      </c>
      <c r="C184" s="54">
        <v>0</v>
      </c>
      <c r="D184" s="54">
        <v>0</v>
      </c>
      <c r="E184" s="54">
        <v>0</v>
      </c>
      <c r="F184" s="54">
        <v>0</v>
      </c>
      <c r="G184" s="54">
        <v>0</v>
      </c>
      <c r="H184" s="54">
        <v>0</v>
      </c>
      <c r="I184" s="54">
        <v>0</v>
      </c>
      <c r="J184" s="54">
        <v>0</v>
      </c>
      <c r="K184" s="54">
        <v>0</v>
      </c>
      <c r="L184" s="54">
        <v>0</v>
      </c>
      <c r="M184" s="54">
        <v>0</v>
      </c>
      <c r="N184" s="54">
        <v>0</v>
      </c>
      <c r="O184" s="54">
        <v>0</v>
      </c>
      <c r="P184" s="54">
        <v>0</v>
      </c>
      <c r="Q184" s="54">
        <v>0</v>
      </c>
      <c r="R184" s="54">
        <v>0</v>
      </c>
      <c r="S184" s="54">
        <v>0</v>
      </c>
      <c r="T184" s="54">
        <v>0</v>
      </c>
      <c r="U184" s="54">
        <v>0</v>
      </c>
      <c r="V184" s="54">
        <v>0</v>
      </c>
      <c r="W184" s="54">
        <v>1</v>
      </c>
      <c r="X184" s="54">
        <v>5</v>
      </c>
      <c r="Y184" s="54">
        <v>6</v>
      </c>
    </row>
    <row r="185" spans="1:25">
      <c r="A185" s="192"/>
      <c r="B185" s="192" t="s">
        <v>319</v>
      </c>
      <c r="C185" s="54">
        <v>0</v>
      </c>
      <c r="D185" s="54">
        <v>0</v>
      </c>
      <c r="E185" s="54">
        <v>0</v>
      </c>
      <c r="F185" s="54">
        <v>0</v>
      </c>
      <c r="G185" s="54">
        <v>0</v>
      </c>
      <c r="H185" s="54">
        <v>0</v>
      </c>
      <c r="I185" s="54">
        <v>0</v>
      </c>
      <c r="J185" s="54">
        <v>0</v>
      </c>
      <c r="K185" s="54">
        <v>0</v>
      </c>
      <c r="L185" s="54">
        <v>0</v>
      </c>
      <c r="M185" s="54">
        <v>0</v>
      </c>
      <c r="N185" s="54">
        <v>0</v>
      </c>
      <c r="O185" s="54">
        <v>0</v>
      </c>
      <c r="P185" s="54">
        <v>0</v>
      </c>
      <c r="Q185" s="54">
        <v>0</v>
      </c>
      <c r="R185" s="54">
        <v>0</v>
      </c>
      <c r="S185" s="54">
        <v>0</v>
      </c>
      <c r="T185" s="54">
        <v>0</v>
      </c>
      <c r="U185" s="54">
        <v>0</v>
      </c>
      <c r="V185" s="54">
        <v>1</v>
      </c>
      <c r="W185" s="54">
        <v>0</v>
      </c>
      <c r="X185" s="54">
        <v>2</v>
      </c>
      <c r="Y185" s="54">
        <v>3</v>
      </c>
    </row>
    <row r="186" spans="1:25">
      <c r="A186" s="192" t="s">
        <v>537</v>
      </c>
      <c r="B186" s="192" t="s">
        <v>349</v>
      </c>
      <c r="C186" s="54">
        <v>0</v>
      </c>
      <c r="D186" s="54">
        <v>0</v>
      </c>
      <c r="E186" s="54">
        <v>0</v>
      </c>
      <c r="F186" s="54">
        <v>0</v>
      </c>
      <c r="G186" s="54">
        <v>0</v>
      </c>
      <c r="H186" s="54">
        <v>0</v>
      </c>
      <c r="I186" s="54">
        <v>0</v>
      </c>
      <c r="J186" s="54">
        <v>0</v>
      </c>
      <c r="K186" s="54">
        <v>0</v>
      </c>
      <c r="L186" s="54">
        <v>0</v>
      </c>
      <c r="M186" s="54">
        <v>0</v>
      </c>
      <c r="N186" s="54">
        <v>0</v>
      </c>
      <c r="O186" s="54">
        <v>2</v>
      </c>
      <c r="P186" s="54">
        <v>6</v>
      </c>
      <c r="Q186" s="54">
        <v>14</v>
      </c>
      <c r="R186" s="54">
        <v>6</v>
      </c>
      <c r="S186" s="54">
        <v>22</v>
      </c>
      <c r="T186" s="54">
        <v>46</v>
      </c>
      <c r="U186" s="54">
        <v>43</v>
      </c>
      <c r="V186" s="54">
        <v>58</v>
      </c>
      <c r="W186" s="54">
        <v>76</v>
      </c>
      <c r="X186" s="54">
        <v>96</v>
      </c>
      <c r="Y186" s="54">
        <v>369</v>
      </c>
    </row>
    <row r="187" spans="1:25">
      <c r="A187" s="192"/>
      <c r="B187" s="192" t="s">
        <v>318</v>
      </c>
      <c r="C187" s="54">
        <v>0</v>
      </c>
      <c r="D187" s="54">
        <v>0</v>
      </c>
      <c r="E187" s="54">
        <v>0</v>
      </c>
      <c r="F187" s="54">
        <v>0</v>
      </c>
      <c r="G187" s="54">
        <v>0</v>
      </c>
      <c r="H187" s="54">
        <v>0</v>
      </c>
      <c r="I187" s="54">
        <v>0</v>
      </c>
      <c r="J187" s="54">
        <v>0</v>
      </c>
      <c r="K187" s="54">
        <v>0</v>
      </c>
      <c r="L187" s="54">
        <v>0</v>
      </c>
      <c r="M187" s="54">
        <v>0</v>
      </c>
      <c r="N187" s="54">
        <v>0</v>
      </c>
      <c r="O187" s="54">
        <v>1</v>
      </c>
      <c r="P187" s="54">
        <v>1</v>
      </c>
      <c r="Q187" s="54">
        <v>6</v>
      </c>
      <c r="R187" s="54">
        <v>2</v>
      </c>
      <c r="S187" s="54">
        <v>10</v>
      </c>
      <c r="T187" s="54">
        <v>22</v>
      </c>
      <c r="U187" s="54">
        <v>18</v>
      </c>
      <c r="V187" s="54">
        <v>23</v>
      </c>
      <c r="W187" s="54">
        <v>36</v>
      </c>
      <c r="X187" s="54">
        <v>39</v>
      </c>
      <c r="Y187" s="54">
        <v>158</v>
      </c>
    </row>
    <row r="188" spans="1:25">
      <c r="A188" s="192"/>
      <c r="B188" s="192" t="s">
        <v>319</v>
      </c>
      <c r="C188" s="54">
        <v>0</v>
      </c>
      <c r="D188" s="54">
        <v>0</v>
      </c>
      <c r="E188" s="54">
        <v>0</v>
      </c>
      <c r="F188" s="54">
        <v>0</v>
      </c>
      <c r="G188" s="54">
        <v>0</v>
      </c>
      <c r="H188" s="54">
        <v>0</v>
      </c>
      <c r="I188" s="54">
        <v>0</v>
      </c>
      <c r="J188" s="54">
        <v>0</v>
      </c>
      <c r="K188" s="54">
        <v>0</v>
      </c>
      <c r="L188" s="54">
        <v>0</v>
      </c>
      <c r="M188" s="54">
        <v>0</v>
      </c>
      <c r="N188" s="54">
        <v>0</v>
      </c>
      <c r="O188" s="54">
        <v>1</v>
      </c>
      <c r="P188" s="54">
        <v>5</v>
      </c>
      <c r="Q188" s="54">
        <v>8</v>
      </c>
      <c r="R188" s="54">
        <v>4</v>
      </c>
      <c r="S188" s="54">
        <v>12</v>
      </c>
      <c r="T188" s="54">
        <v>24</v>
      </c>
      <c r="U188" s="54">
        <v>25</v>
      </c>
      <c r="V188" s="54">
        <v>35</v>
      </c>
      <c r="W188" s="54">
        <v>40</v>
      </c>
      <c r="X188" s="54">
        <v>57</v>
      </c>
      <c r="Y188" s="54">
        <v>211</v>
      </c>
    </row>
    <row r="189" spans="1:25">
      <c r="A189" s="192" t="s">
        <v>538</v>
      </c>
      <c r="B189" s="192" t="s">
        <v>349</v>
      </c>
      <c r="C189" s="54">
        <v>0</v>
      </c>
      <c r="D189" s="54">
        <v>0</v>
      </c>
      <c r="E189" s="54">
        <v>0</v>
      </c>
      <c r="F189" s="54">
        <v>0</v>
      </c>
      <c r="G189" s="54">
        <v>0</v>
      </c>
      <c r="H189" s="54">
        <v>0</v>
      </c>
      <c r="I189" s="54">
        <v>0</v>
      </c>
      <c r="J189" s="54">
        <v>0</v>
      </c>
      <c r="K189" s="54">
        <v>0</v>
      </c>
      <c r="L189" s="54">
        <v>1</v>
      </c>
      <c r="M189" s="54">
        <v>0</v>
      </c>
      <c r="N189" s="54">
        <v>1</v>
      </c>
      <c r="O189" s="54">
        <v>2</v>
      </c>
      <c r="P189" s="54">
        <v>0</v>
      </c>
      <c r="Q189" s="54">
        <v>0</v>
      </c>
      <c r="R189" s="54">
        <v>0</v>
      </c>
      <c r="S189" s="54">
        <v>2</v>
      </c>
      <c r="T189" s="54">
        <v>0</v>
      </c>
      <c r="U189" s="54">
        <v>3</v>
      </c>
      <c r="V189" s="54">
        <v>2</v>
      </c>
      <c r="W189" s="54">
        <v>3</v>
      </c>
      <c r="X189" s="54">
        <v>2</v>
      </c>
      <c r="Y189" s="54">
        <v>16</v>
      </c>
    </row>
    <row r="190" spans="1:25">
      <c r="A190" s="192"/>
      <c r="B190" s="192" t="s">
        <v>318</v>
      </c>
      <c r="C190" s="54">
        <v>0</v>
      </c>
      <c r="D190" s="54">
        <v>0</v>
      </c>
      <c r="E190" s="54">
        <v>0</v>
      </c>
      <c r="F190" s="54">
        <v>0</v>
      </c>
      <c r="G190" s="54">
        <v>0</v>
      </c>
      <c r="H190" s="54">
        <v>0</v>
      </c>
      <c r="I190" s="54">
        <v>0</v>
      </c>
      <c r="J190" s="54">
        <v>0</v>
      </c>
      <c r="K190" s="54">
        <v>0</v>
      </c>
      <c r="L190" s="54">
        <v>0</v>
      </c>
      <c r="M190" s="54">
        <v>0</v>
      </c>
      <c r="N190" s="54">
        <v>0</v>
      </c>
      <c r="O190" s="54">
        <v>2</v>
      </c>
      <c r="P190" s="54">
        <v>0</v>
      </c>
      <c r="Q190" s="54">
        <v>0</v>
      </c>
      <c r="R190" s="54">
        <v>0</v>
      </c>
      <c r="S190" s="54">
        <v>1</v>
      </c>
      <c r="T190" s="54">
        <v>0</v>
      </c>
      <c r="U190" s="54">
        <v>1</v>
      </c>
      <c r="V190" s="54">
        <v>2</v>
      </c>
      <c r="W190" s="54">
        <v>2</v>
      </c>
      <c r="X190" s="54">
        <v>1</v>
      </c>
      <c r="Y190" s="54">
        <v>9</v>
      </c>
    </row>
    <row r="191" spans="1:25">
      <c r="A191" s="192"/>
      <c r="B191" s="192" t="s">
        <v>319</v>
      </c>
      <c r="C191" s="54">
        <v>0</v>
      </c>
      <c r="D191" s="54">
        <v>0</v>
      </c>
      <c r="E191" s="54">
        <v>0</v>
      </c>
      <c r="F191" s="54">
        <v>0</v>
      </c>
      <c r="G191" s="54">
        <v>0</v>
      </c>
      <c r="H191" s="54">
        <v>0</v>
      </c>
      <c r="I191" s="54">
        <v>0</v>
      </c>
      <c r="J191" s="54">
        <v>0</v>
      </c>
      <c r="K191" s="54">
        <v>0</v>
      </c>
      <c r="L191" s="54">
        <v>1</v>
      </c>
      <c r="M191" s="54">
        <v>0</v>
      </c>
      <c r="N191" s="54">
        <v>1</v>
      </c>
      <c r="O191" s="54">
        <v>0</v>
      </c>
      <c r="P191" s="54">
        <v>0</v>
      </c>
      <c r="Q191" s="54">
        <v>0</v>
      </c>
      <c r="R191" s="54">
        <v>0</v>
      </c>
      <c r="S191" s="54">
        <v>1</v>
      </c>
      <c r="T191" s="54">
        <v>0</v>
      </c>
      <c r="U191" s="54">
        <v>2</v>
      </c>
      <c r="V191" s="54">
        <v>0</v>
      </c>
      <c r="W191" s="54">
        <v>1</v>
      </c>
      <c r="X191" s="54">
        <v>1</v>
      </c>
      <c r="Y191" s="54">
        <v>7</v>
      </c>
    </row>
    <row r="192" spans="1:25">
      <c r="A192" s="192" t="s">
        <v>539</v>
      </c>
      <c r="B192" s="192" t="s">
        <v>349</v>
      </c>
      <c r="C192" s="54">
        <v>0</v>
      </c>
      <c r="D192" s="54">
        <v>0</v>
      </c>
      <c r="E192" s="54">
        <v>0</v>
      </c>
      <c r="F192" s="54">
        <v>0</v>
      </c>
      <c r="G192" s="54">
        <v>0</v>
      </c>
      <c r="H192" s="54">
        <v>0</v>
      </c>
      <c r="I192" s="54">
        <v>0</v>
      </c>
      <c r="J192" s="54">
        <v>0</v>
      </c>
      <c r="K192" s="54">
        <v>0</v>
      </c>
      <c r="L192" s="54">
        <v>0</v>
      </c>
      <c r="M192" s="54">
        <v>0</v>
      </c>
      <c r="N192" s="54">
        <v>0</v>
      </c>
      <c r="O192" s="54">
        <v>0</v>
      </c>
      <c r="P192" s="54">
        <v>1</v>
      </c>
      <c r="Q192" s="54">
        <v>1</v>
      </c>
      <c r="R192" s="54">
        <v>0</v>
      </c>
      <c r="S192" s="54">
        <v>2</v>
      </c>
      <c r="T192" s="54">
        <v>4</v>
      </c>
      <c r="U192" s="54">
        <v>5</v>
      </c>
      <c r="V192" s="54">
        <v>4</v>
      </c>
      <c r="W192" s="54">
        <v>1</v>
      </c>
      <c r="X192" s="54">
        <v>4</v>
      </c>
      <c r="Y192" s="54">
        <v>22</v>
      </c>
    </row>
    <row r="193" spans="1:25">
      <c r="A193" s="192"/>
      <c r="B193" s="192" t="s">
        <v>318</v>
      </c>
      <c r="C193" s="54">
        <v>0</v>
      </c>
      <c r="D193" s="54">
        <v>0</v>
      </c>
      <c r="E193" s="54">
        <v>0</v>
      </c>
      <c r="F193" s="54">
        <v>0</v>
      </c>
      <c r="G193" s="54">
        <v>0</v>
      </c>
      <c r="H193" s="54">
        <v>0</v>
      </c>
      <c r="I193" s="54">
        <v>0</v>
      </c>
      <c r="J193" s="54">
        <v>0</v>
      </c>
      <c r="K193" s="54">
        <v>0</v>
      </c>
      <c r="L193" s="54">
        <v>0</v>
      </c>
      <c r="M193" s="54">
        <v>0</v>
      </c>
      <c r="N193" s="54">
        <v>0</v>
      </c>
      <c r="O193" s="54">
        <v>0</v>
      </c>
      <c r="P193" s="54">
        <v>0</v>
      </c>
      <c r="Q193" s="54">
        <v>0</v>
      </c>
      <c r="R193" s="54">
        <v>0</v>
      </c>
      <c r="S193" s="54">
        <v>0</v>
      </c>
      <c r="T193" s="54">
        <v>2</v>
      </c>
      <c r="U193" s="54">
        <v>2</v>
      </c>
      <c r="V193" s="54">
        <v>3</v>
      </c>
      <c r="W193" s="54">
        <v>1</v>
      </c>
      <c r="X193" s="54">
        <v>3</v>
      </c>
      <c r="Y193" s="54">
        <v>11</v>
      </c>
    </row>
    <row r="194" spans="1:25">
      <c r="A194" s="192"/>
      <c r="B194" s="192" t="s">
        <v>319</v>
      </c>
      <c r="C194" s="54">
        <v>0</v>
      </c>
      <c r="D194" s="54">
        <v>0</v>
      </c>
      <c r="E194" s="54">
        <v>0</v>
      </c>
      <c r="F194" s="54">
        <v>0</v>
      </c>
      <c r="G194" s="54">
        <v>0</v>
      </c>
      <c r="H194" s="54">
        <v>0</v>
      </c>
      <c r="I194" s="54">
        <v>0</v>
      </c>
      <c r="J194" s="54">
        <v>0</v>
      </c>
      <c r="K194" s="54">
        <v>0</v>
      </c>
      <c r="L194" s="54">
        <v>0</v>
      </c>
      <c r="M194" s="54">
        <v>0</v>
      </c>
      <c r="N194" s="54">
        <v>0</v>
      </c>
      <c r="O194" s="54">
        <v>0</v>
      </c>
      <c r="P194" s="54">
        <v>1</v>
      </c>
      <c r="Q194" s="54">
        <v>1</v>
      </c>
      <c r="R194" s="54">
        <v>0</v>
      </c>
      <c r="S194" s="54">
        <v>2</v>
      </c>
      <c r="T194" s="54">
        <v>2</v>
      </c>
      <c r="U194" s="54">
        <v>3</v>
      </c>
      <c r="V194" s="54">
        <v>1</v>
      </c>
      <c r="W194" s="54">
        <v>0</v>
      </c>
      <c r="X194" s="54">
        <v>1</v>
      </c>
      <c r="Y194" s="54">
        <v>11</v>
      </c>
    </row>
    <row r="195" spans="1:25">
      <c r="A195" s="192" t="s">
        <v>540</v>
      </c>
      <c r="B195" s="192" t="s">
        <v>349</v>
      </c>
      <c r="C195" s="54">
        <v>0</v>
      </c>
      <c r="D195" s="54">
        <v>0</v>
      </c>
      <c r="E195" s="54">
        <v>0</v>
      </c>
      <c r="F195" s="54">
        <v>0</v>
      </c>
      <c r="G195" s="54">
        <v>0</v>
      </c>
      <c r="H195" s="54">
        <v>0</v>
      </c>
      <c r="I195" s="54">
        <v>1</v>
      </c>
      <c r="J195" s="54">
        <v>0</v>
      </c>
      <c r="K195" s="54">
        <v>0</v>
      </c>
      <c r="L195" s="54">
        <v>0</v>
      </c>
      <c r="M195" s="54">
        <v>1</v>
      </c>
      <c r="N195" s="54">
        <v>0</v>
      </c>
      <c r="O195" s="54">
        <v>1</v>
      </c>
      <c r="P195" s="54">
        <v>4</v>
      </c>
      <c r="Q195" s="54">
        <v>8</v>
      </c>
      <c r="R195" s="54">
        <v>13</v>
      </c>
      <c r="S195" s="54">
        <v>12</v>
      </c>
      <c r="T195" s="54">
        <v>15</v>
      </c>
      <c r="U195" s="54">
        <v>21</v>
      </c>
      <c r="V195" s="54">
        <v>33</v>
      </c>
      <c r="W195" s="54">
        <v>30</v>
      </c>
      <c r="X195" s="54">
        <v>27</v>
      </c>
      <c r="Y195" s="54">
        <v>166</v>
      </c>
    </row>
    <row r="196" spans="1:25">
      <c r="A196" s="192"/>
      <c r="B196" s="192" t="s">
        <v>318</v>
      </c>
      <c r="C196" s="54">
        <v>0</v>
      </c>
      <c r="D196" s="54">
        <v>0</v>
      </c>
      <c r="E196" s="54">
        <v>0</v>
      </c>
      <c r="F196" s="54">
        <v>0</v>
      </c>
      <c r="G196" s="54">
        <v>0</v>
      </c>
      <c r="H196" s="54">
        <v>0</v>
      </c>
      <c r="I196" s="54">
        <v>1</v>
      </c>
      <c r="J196" s="54">
        <v>0</v>
      </c>
      <c r="K196" s="54">
        <v>0</v>
      </c>
      <c r="L196" s="54">
        <v>0</v>
      </c>
      <c r="M196" s="54">
        <v>1</v>
      </c>
      <c r="N196" s="54">
        <v>0</v>
      </c>
      <c r="O196" s="54">
        <v>1</v>
      </c>
      <c r="P196" s="54">
        <v>2</v>
      </c>
      <c r="Q196" s="54">
        <v>4</v>
      </c>
      <c r="R196" s="54">
        <v>5</v>
      </c>
      <c r="S196" s="54">
        <v>7</v>
      </c>
      <c r="T196" s="54">
        <v>10</v>
      </c>
      <c r="U196" s="54">
        <v>12</v>
      </c>
      <c r="V196" s="54">
        <v>16</v>
      </c>
      <c r="W196" s="54">
        <v>19</v>
      </c>
      <c r="X196" s="54">
        <v>14</v>
      </c>
      <c r="Y196" s="54">
        <v>92</v>
      </c>
    </row>
    <row r="197" spans="1:25">
      <c r="A197" s="192"/>
      <c r="B197" s="192" t="s">
        <v>319</v>
      </c>
      <c r="C197" s="54">
        <v>0</v>
      </c>
      <c r="D197" s="54">
        <v>0</v>
      </c>
      <c r="E197" s="54">
        <v>0</v>
      </c>
      <c r="F197" s="54">
        <v>0</v>
      </c>
      <c r="G197" s="54">
        <v>0</v>
      </c>
      <c r="H197" s="54">
        <v>0</v>
      </c>
      <c r="I197" s="54">
        <v>0</v>
      </c>
      <c r="J197" s="54">
        <v>0</v>
      </c>
      <c r="K197" s="54">
        <v>0</v>
      </c>
      <c r="L197" s="54">
        <v>0</v>
      </c>
      <c r="M197" s="54">
        <v>0</v>
      </c>
      <c r="N197" s="54">
        <v>0</v>
      </c>
      <c r="O197" s="54">
        <v>0</v>
      </c>
      <c r="P197" s="54">
        <v>2</v>
      </c>
      <c r="Q197" s="54">
        <v>4</v>
      </c>
      <c r="R197" s="54">
        <v>8</v>
      </c>
      <c r="S197" s="54">
        <v>5</v>
      </c>
      <c r="T197" s="54">
        <v>5</v>
      </c>
      <c r="U197" s="54">
        <v>9</v>
      </c>
      <c r="V197" s="54">
        <v>17</v>
      </c>
      <c r="W197" s="54">
        <v>11</v>
      </c>
      <c r="X197" s="54">
        <v>13</v>
      </c>
      <c r="Y197" s="54">
        <v>74</v>
      </c>
    </row>
    <row r="198" spans="1:25">
      <c r="A198" s="192" t="s">
        <v>541</v>
      </c>
      <c r="B198" s="192" t="s">
        <v>349</v>
      </c>
      <c r="C198" s="54">
        <v>0</v>
      </c>
      <c r="D198" s="54">
        <v>0</v>
      </c>
      <c r="E198" s="54">
        <v>0</v>
      </c>
      <c r="F198" s="54">
        <v>0</v>
      </c>
      <c r="G198" s="54">
        <v>0</v>
      </c>
      <c r="H198" s="54">
        <v>0</v>
      </c>
      <c r="I198" s="54">
        <v>0</v>
      </c>
      <c r="J198" s="54">
        <v>1</v>
      </c>
      <c r="K198" s="54">
        <v>0</v>
      </c>
      <c r="L198" s="54">
        <v>0</v>
      </c>
      <c r="M198" s="54">
        <v>0</v>
      </c>
      <c r="N198" s="54">
        <v>1</v>
      </c>
      <c r="O198" s="54">
        <v>0</v>
      </c>
      <c r="P198" s="54">
        <v>2</v>
      </c>
      <c r="Q198" s="54">
        <v>2</v>
      </c>
      <c r="R198" s="54">
        <v>1</v>
      </c>
      <c r="S198" s="54">
        <v>3</v>
      </c>
      <c r="T198" s="54">
        <v>3</v>
      </c>
      <c r="U198" s="54">
        <v>2</v>
      </c>
      <c r="V198" s="54">
        <v>5</v>
      </c>
      <c r="W198" s="54">
        <v>4</v>
      </c>
      <c r="X198" s="54">
        <v>5</v>
      </c>
      <c r="Y198" s="54">
        <v>29</v>
      </c>
    </row>
    <row r="199" spans="1:25">
      <c r="A199" s="192"/>
      <c r="B199" s="192" t="s">
        <v>318</v>
      </c>
      <c r="C199" s="54">
        <v>0</v>
      </c>
      <c r="D199" s="54">
        <v>0</v>
      </c>
      <c r="E199" s="54">
        <v>0</v>
      </c>
      <c r="F199" s="54">
        <v>0</v>
      </c>
      <c r="G199" s="54">
        <v>0</v>
      </c>
      <c r="H199" s="54">
        <v>0</v>
      </c>
      <c r="I199" s="54">
        <v>0</v>
      </c>
      <c r="J199" s="54">
        <v>1</v>
      </c>
      <c r="K199" s="54">
        <v>0</v>
      </c>
      <c r="L199" s="54">
        <v>0</v>
      </c>
      <c r="M199" s="54">
        <v>0</v>
      </c>
      <c r="N199" s="54">
        <v>1</v>
      </c>
      <c r="O199" s="54">
        <v>0</v>
      </c>
      <c r="P199" s="54">
        <v>1</v>
      </c>
      <c r="Q199" s="54">
        <v>0</v>
      </c>
      <c r="R199" s="54">
        <v>1</v>
      </c>
      <c r="S199" s="54">
        <v>1</v>
      </c>
      <c r="T199" s="54">
        <v>0</v>
      </c>
      <c r="U199" s="54">
        <v>0</v>
      </c>
      <c r="V199" s="54">
        <v>4</v>
      </c>
      <c r="W199" s="54">
        <v>3</v>
      </c>
      <c r="X199" s="54">
        <v>2</v>
      </c>
      <c r="Y199" s="54">
        <v>14</v>
      </c>
    </row>
    <row r="200" spans="1:25">
      <c r="A200" s="192"/>
      <c r="B200" s="192" t="s">
        <v>319</v>
      </c>
      <c r="C200" s="54">
        <v>0</v>
      </c>
      <c r="D200" s="54">
        <v>0</v>
      </c>
      <c r="E200" s="54">
        <v>0</v>
      </c>
      <c r="F200" s="54">
        <v>0</v>
      </c>
      <c r="G200" s="54">
        <v>0</v>
      </c>
      <c r="H200" s="54">
        <v>0</v>
      </c>
      <c r="I200" s="54">
        <v>0</v>
      </c>
      <c r="J200" s="54">
        <v>0</v>
      </c>
      <c r="K200" s="54">
        <v>0</v>
      </c>
      <c r="L200" s="54">
        <v>0</v>
      </c>
      <c r="M200" s="54">
        <v>0</v>
      </c>
      <c r="N200" s="54">
        <v>0</v>
      </c>
      <c r="O200" s="54">
        <v>0</v>
      </c>
      <c r="P200" s="54">
        <v>1</v>
      </c>
      <c r="Q200" s="54">
        <v>2</v>
      </c>
      <c r="R200" s="54">
        <v>0</v>
      </c>
      <c r="S200" s="54">
        <v>2</v>
      </c>
      <c r="T200" s="54">
        <v>3</v>
      </c>
      <c r="U200" s="54">
        <v>2</v>
      </c>
      <c r="V200" s="54">
        <v>1</v>
      </c>
      <c r="W200" s="54">
        <v>1</v>
      </c>
      <c r="X200" s="54">
        <v>3</v>
      </c>
      <c r="Y200" s="54">
        <v>15</v>
      </c>
    </row>
    <row r="201" spans="1:25">
      <c r="A201" s="192" t="s">
        <v>542</v>
      </c>
      <c r="B201" s="192" t="s">
        <v>349</v>
      </c>
      <c r="C201" s="54">
        <v>0</v>
      </c>
      <c r="D201" s="54">
        <v>0</v>
      </c>
      <c r="E201" s="54">
        <v>0</v>
      </c>
      <c r="F201" s="54">
        <v>0</v>
      </c>
      <c r="G201" s="54">
        <v>0</v>
      </c>
      <c r="H201" s="54">
        <v>0</v>
      </c>
      <c r="I201" s="54">
        <v>0</v>
      </c>
      <c r="J201" s="54">
        <v>0</v>
      </c>
      <c r="K201" s="54">
        <v>0</v>
      </c>
      <c r="L201" s="54">
        <v>0</v>
      </c>
      <c r="M201" s="54">
        <v>1</v>
      </c>
      <c r="N201" s="54">
        <v>0</v>
      </c>
      <c r="O201" s="54">
        <v>0</v>
      </c>
      <c r="P201" s="54">
        <v>0</v>
      </c>
      <c r="Q201" s="54">
        <v>3</v>
      </c>
      <c r="R201" s="54">
        <v>2</v>
      </c>
      <c r="S201" s="54">
        <v>3</v>
      </c>
      <c r="T201" s="54">
        <v>5</v>
      </c>
      <c r="U201" s="54">
        <v>10</v>
      </c>
      <c r="V201" s="54">
        <v>6</v>
      </c>
      <c r="W201" s="54">
        <v>14</v>
      </c>
      <c r="X201" s="54">
        <v>27</v>
      </c>
      <c r="Y201" s="54">
        <v>71</v>
      </c>
    </row>
    <row r="202" spans="1:25">
      <c r="A202" s="192"/>
      <c r="B202" s="192" t="s">
        <v>318</v>
      </c>
      <c r="C202" s="54">
        <v>0</v>
      </c>
      <c r="D202" s="54">
        <v>0</v>
      </c>
      <c r="E202" s="54">
        <v>0</v>
      </c>
      <c r="F202" s="54">
        <v>0</v>
      </c>
      <c r="G202" s="54">
        <v>0</v>
      </c>
      <c r="H202" s="54">
        <v>0</v>
      </c>
      <c r="I202" s="54">
        <v>0</v>
      </c>
      <c r="J202" s="54">
        <v>0</v>
      </c>
      <c r="K202" s="54">
        <v>0</v>
      </c>
      <c r="L202" s="54">
        <v>0</v>
      </c>
      <c r="M202" s="54">
        <v>1</v>
      </c>
      <c r="N202" s="54">
        <v>0</v>
      </c>
      <c r="O202" s="54">
        <v>0</v>
      </c>
      <c r="P202" s="54">
        <v>0</v>
      </c>
      <c r="Q202" s="54">
        <v>2</v>
      </c>
      <c r="R202" s="54">
        <v>1</v>
      </c>
      <c r="S202" s="54">
        <v>3</v>
      </c>
      <c r="T202" s="54">
        <v>3</v>
      </c>
      <c r="U202" s="54">
        <v>6</v>
      </c>
      <c r="V202" s="54">
        <v>2</v>
      </c>
      <c r="W202" s="54">
        <v>8</v>
      </c>
      <c r="X202" s="54">
        <v>12</v>
      </c>
      <c r="Y202" s="54">
        <v>38</v>
      </c>
    </row>
    <row r="203" spans="1:25">
      <c r="A203" s="192"/>
      <c r="B203" s="192" t="s">
        <v>319</v>
      </c>
      <c r="C203" s="54">
        <v>0</v>
      </c>
      <c r="D203" s="54">
        <v>0</v>
      </c>
      <c r="E203" s="54">
        <v>0</v>
      </c>
      <c r="F203" s="54">
        <v>0</v>
      </c>
      <c r="G203" s="54">
        <v>0</v>
      </c>
      <c r="H203" s="54">
        <v>0</v>
      </c>
      <c r="I203" s="54">
        <v>0</v>
      </c>
      <c r="J203" s="54">
        <v>0</v>
      </c>
      <c r="K203" s="54">
        <v>0</v>
      </c>
      <c r="L203" s="54">
        <v>0</v>
      </c>
      <c r="M203" s="54">
        <v>0</v>
      </c>
      <c r="N203" s="54">
        <v>0</v>
      </c>
      <c r="O203" s="54">
        <v>0</v>
      </c>
      <c r="P203" s="54">
        <v>0</v>
      </c>
      <c r="Q203" s="54">
        <v>1</v>
      </c>
      <c r="R203" s="54">
        <v>1</v>
      </c>
      <c r="S203" s="54">
        <v>0</v>
      </c>
      <c r="T203" s="54">
        <v>2</v>
      </c>
      <c r="U203" s="54">
        <v>4</v>
      </c>
      <c r="V203" s="54">
        <v>4</v>
      </c>
      <c r="W203" s="54">
        <v>6</v>
      </c>
      <c r="X203" s="54">
        <v>15</v>
      </c>
      <c r="Y203" s="54">
        <v>33</v>
      </c>
    </row>
    <row r="204" spans="1:25">
      <c r="A204" s="192" t="s">
        <v>543</v>
      </c>
      <c r="B204" s="192" t="s">
        <v>349</v>
      </c>
      <c r="C204" s="54">
        <v>0</v>
      </c>
      <c r="D204" s="54">
        <v>0</v>
      </c>
      <c r="E204" s="54">
        <v>0</v>
      </c>
      <c r="F204" s="54">
        <v>0</v>
      </c>
      <c r="G204" s="54">
        <v>0</v>
      </c>
      <c r="H204" s="54">
        <v>0</v>
      </c>
      <c r="I204" s="54">
        <v>0</v>
      </c>
      <c r="J204" s="54">
        <v>0</v>
      </c>
      <c r="K204" s="54">
        <v>0</v>
      </c>
      <c r="L204" s="54">
        <v>0</v>
      </c>
      <c r="M204" s="54">
        <v>0</v>
      </c>
      <c r="N204" s="54">
        <v>0</v>
      </c>
      <c r="O204" s="54">
        <v>0</v>
      </c>
      <c r="P204" s="54">
        <v>0</v>
      </c>
      <c r="Q204" s="54">
        <v>0</v>
      </c>
      <c r="R204" s="54">
        <v>0</v>
      </c>
      <c r="S204" s="54">
        <v>2</v>
      </c>
      <c r="T204" s="54">
        <v>1</v>
      </c>
      <c r="U204" s="54">
        <v>0</v>
      </c>
      <c r="V204" s="54">
        <v>2</v>
      </c>
      <c r="W204" s="54">
        <v>2</v>
      </c>
      <c r="X204" s="54">
        <v>4</v>
      </c>
      <c r="Y204" s="54">
        <v>11</v>
      </c>
    </row>
    <row r="205" spans="1:25">
      <c r="A205" s="192"/>
      <c r="B205" s="192" t="s">
        <v>318</v>
      </c>
      <c r="C205" s="54">
        <v>0</v>
      </c>
      <c r="D205" s="54">
        <v>0</v>
      </c>
      <c r="E205" s="54">
        <v>0</v>
      </c>
      <c r="F205" s="54">
        <v>0</v>
      </c>
      <c r="G205" s="54">
        <v>0</v>
      </c>
      <c r="H205" s="54">
        <v>0</v>
      </c>
      <c r="I205" s="54">
        <v>0</v>
      </c>
      <c r="J205" s="54">
        <v>0</v>
      </c>
      <c r="K205" s="54">
        <v>0</v>
      </c>
      <c r="L205" s="54">
        <v>0</v>
      </c>
      <c r="M205" s="54">
        <v>0</v>
      </c>
      <c r="N205" s="54">
        <v>0</v>
      </c>
      <c r="O205" s="54">
        <v>0</v>
      </c>
      <c r="P205" s="54">
        <v>0</v>
      </c>
      <c r="Q205" s="54">
        <v>0</v>
      </c>
      <c r="R205" s="54">
        <v>0</v>
      </c>
      <c r="S205" s="54">
        <v>1</v>
      </c>
      <c r="T205" s="54">
        <v>1</v>
      </c>
      <c r="U205" s="54">
        <v>0</v>
      </c>
      <c r="V205" s="54">
        <v>2</v>
      </c>
      <c r="W205" s="54">
        <v>1</v>
      </c>
      <c r="X205" s="54">
        <v>4</v>
      </c>
      <c r="Y205" s="54">
        <v>9</v>
      </c>
    </row>
    <row r="206" spans="1:25">
      <c r="A206" s="192"/>
      <c r="B206" s="192" t="s">
        <v>319</v>
      </c>
      <c r="C206" s="54">
        <v>0</v>
      </c>
      <c r="D206" s="54">
        <v>0</v>
      </c>
      <c r="E206" s="54">
        <v>0</v>
      </c>
      <c r="F206" s="54">
        <v>0</v>
      </c>
      <c r="G206" s="54">
        <v>0</v>
      </c>
      <c r="H206" s="54">
        <v>0</v>
      </c>
      <c r="I206" s="54">
        <v>0</v>
      </c>
      <c r="J206" s="54">
        <v>0</v>
      </c>
      <c r="K206" s="54">
        <v>0</v>
      </c>
      <c r="L206" s="54">
        <v>0</v>
      </c>
      <c r="M206" s="54">
        <v>0</v>
      </c>
      <c r="N206" s="54">
        <v>0</v>
      </c>
      <c r="O206" s="54">
        <v>0</v>
      </c>
      <c r="P206" s="54">
        <v>0</v>
      </c>
      <c r="Q206" s="54">
        <v>0</v>
      </c>
      <c r="R206" s="54">
        <v>0</v>
      </c>
      <c r="S206" s="54">
        <v>1</v>
      </c>
      <c r="T206" s="54">
        <v>0</v>
      </c>
      <c r="U206" s="54">
        <v>0</v>
      </c>
      <c r="V206" s="54">
        <v>0</v>
      </c>
      <c r="W206" s="54">
        <v>1</v>
      </c>
      <c r="X206" s="54">
        <v>0</v>
      </c>
      <c r="Y206" s="54">
        <v>2</v>
      </c>
    </row>
    <row r="207" spans="1:25">
      <c r="A207" s="192" t="s">
        <v>544</v>
      </c>
      <c r="B207" s="192" t="s">
        <v>349</v>
      </c>
      <c r="C207" s="54">
        <v>0</v>
      </c>
      <c r="D207" s="54">
        <v>0</v>
      </c>
      <c r="E207" s="54">
        <v>0</v>
      </c>
      <c r="F207" s="54">
        <v>0</v>
      </c>
      <c r="G207" s="54">
        <v>0</v>
      </c>
      <c r="H207" s="54">
        <v>0</v>
      </c>
      <c r="I207" s="54">
        <v>0</v>
      </c>
      <c r="J207" s="54">
        <v>0</v>
      </c>
      <c r="K207" s="54">
        <v>0</v>
      </c>
      <c r="L207" s="54">
        <v>0</v>
      </c>
      <c r="M207" s="54">
        <v>0</v>
      </c>
      <c r="N207" s="54">
        <v>0</v>
      </c>
      <c r="O207" s="54">
        <v>1</v>
      </c>
      <c r="P207" s="54">
        <v>3</v>
      </c>
      <c r="Q207" s="54">
        <v>6</v>
      </c>
      <c r="R207" s="54">
        <v>13</v>
      </c>
      <c r="S207" s="54">
        <v>18</v>
      </c>
      <c r="T207" s="54">
        <v>23</v>
      </c>
      <c r="U207" s="54">
        <v>30</v>
      </c>
      <c r="V207" s="54">
        <v>28</v>
      </c>
      <c r="W207" s="54">
        <v>38</v>
      </c>
      <c r="X207" s="54">
        <v>32</v>
      </c>
      <c r="Y207" s="54">
        <v>192</v>
      </c>
    </row>
    <row r="208" spans="1:25">
      <c r="A208" s="192"/>
      <c r="B208" s="192" t="s">
        <v>318</v>
      </c>
      <c r="C208" s="54">
        <v>0</v>
      </c>
      <c r="D208" s="54">
        <v>0</v>
      </c>
      <c r="E208" s="54">
        <v>0</v>
      </c>
      <c r="F208" s="54">
        <v>0</v>
      </c>
      <c r="G208" s="54">
        <v>0</v>
      </c>
      <c r="H208" s="54">
        <v>0</v>
      </c>
      <c r="I208" s="54">
        <v>0</v>
      </c>
      <c r="J208" s="54">
        <v>0</v>
      </c>
      <c r="K208" s="54">
        <v>0</v>
      </c>
      <c r="L208" s="54">
        <v>0</v>
      </c>
      <c r="M208" s="54">
        <v>0</v>
      </c>
      <c r="N208" s="54">
        <v>0</v>
      </c>
      <c r="O208" s="54">
        <v>1</v>
      </c>
      <c r="P208" s="54">
        <v>3</v>
      </c>
      <c r="Q208" s="54">
        <v>3</v>
      </c>
      <c r="R208" s="54">
        <v>7</v>
      </c>
      <c r="S208" s="54">
        <v>15</v>
      </c>
      <c r="T208" s="54">
        <v>16</v>
      </c>
      <c r="U208" s="54">
        <v>19</v>
      </c>
      <c r="V208" s="54">
        <v>13</v>
      </c>
      <c r="W208" s="54">
        <v>23</v>
      </c>
      <c r="X208" s="54">
        <v>15</v>
      </c>
      <c r="Y208" s="54">
        <v>115</v>
      </c>
    </row>
    <row r="209" spans="1:25">
      <c r="A209" s="192"/>
      <c r="B209" s="192" t="s">
        <v>319</v>
      </c>
      <c r="C209" s="54">
        <v>0</v>
      </c>
      <c r="D209" s="54">
        <v>0</v>
      </c>
      <c r="E209" s="54">
        <v>0</v>
      </c>
      <c r="F209" s="54">
        <v>0</v>
      </c>
      <c r="G209" s="54">
        <v>0</v>
      </c>
      <c r="H209" s="54">
        <v>0</v>
      </c>
      <c r="I209" s="54">
        <v>0</v>
      </c>
      <c r="J209" s="54">
        <v>0</v>
      </c>
      <c r="K209" s="54">
        <v>0</v>
      </c>
      <c r="L209" s="54">
        <v>0</v>
      </c>
      <c r="M209" s="54">
        <v>0</v>
      </c>
      <c r="N209" s="54">
        <v>0</v>
      </c>
      <c r="O209" s="54">
        <v>0</v>
      </c>
      <c r="P209" s="54">
        <v>0</v>
      </c>
      <c r="Q209" s="54">
        <v>3</v>
      </c>
      <c r="R209" s="54">
        <v>6</v>
      </c>
      <c r="S209" s="54">
        <v>3</v>
      </c>
      <c r="T209" s="54">
        <v>7</v>
      </c>
      <c r="U209" s="54">
        <v>11</v>
      </c>
      <c r="V209" s="54">
        <v>15</v>
      </c>
      <c r="W209" s="54">
        <v>15</v>
      </c>
      <c r="X209" s="54">
        <v>17</v>
      </c>
      <c r="Y209" s="54">
        <v>77</v>
      </c>
    </row>
    <row r="210" spans="1:25">
      <c r="A210" s="192" t="s">
        <v>545</v>
      </c>
      <c r="B210" s="192" t="s">
        <v>349</v>
      </c>
      <c r="C210" s="54">
        <v>0</v>
      </c>
      <c r="D210" s="54">
        <v>0</v>
      </c>
      <c r="E210" s="54">
        <v>0</v>
      </c>
      <c r="F210" s="54">
        <v>0</v>
      </c>
      <c r="G210" s="54">
        <v>0</v>
      </c>
      <c r="H210" s="54">
        <v>2</v>
      </c>
      <c r="I210" s="54">
        <v>2</v>
      </c>
      <c r="J210" s="54">
        <v>3</v>
      </c>
      <c r="K210" s="54">
        <v>1</v>
      </c>
      <c r="L210" s="54">
        <v>0</v>
      </c>
      <c r="M210" s="54">
        <v>2</v>
      </c>
      <c r="N210" s="54">
        <v>1</v>
      </c>
      <c r="O210" s="54">
        <v>2</v>
      </c>
      <c r="P210" s="54">
        <v>2</v>
      </c>
      <c r="Q210" s="54">
        <v>4</v>
      </c>
      <c r="R210" s="54">
        <v>7</v>
      </c>
      <c r="S210" s="54">
        <v>5</v>
      </c>
      <c r="T210" s="54">
        <v>9</v>
      </c>
      <c r="U210" s="54">
        <v>11</v>
      </c>
      <c r="V210" s="54">
        <v>15</v>
      </c>
      <c r="W210" s="54">
        <v>12</v>
      </c>
      <c r="X210" s="54">
        <v>38</v>
      </c>
      <c r="Y210" s="54">
        <v>116</v>
      </c>
    </row>
    <row r="211" spans="1:25">
      <c r="A211" s="192"/>
      <c r="B211" s="192" t="s">
        <v>318</v>
      </c>
      <c r="C211" s="54">
        <v>0</v>
      </c>
      <c r="D211" s="54">
        <v>0</v>
      </c>
      <c r="E211" s="54">
        <v>0</v>
      </c>
      <c r="F211" s="54">
        <v>0</v>
      </c>
      <c r="G211" s="54">
        <v>0</v>
      </c>
      <c r="H211" s="54">
        <v>1</v>
      </c>
      <c r="I211" s="54">
        <v>2</v>
      </c>
      <c r="J211" s="54">
        <v>2</v>
      </c>
      <c r="K211" s="54">
        <v>1</v>
      </c>
      <c r="L211" s="54">
        <v>0</v>
      </c>
      <c r="M211" s="54">
        <v>1</v>
      </c>
      <c r="N211" s="54">
        <v>1</v>
      </c>
      <c r="O211" s="54">
        <v>1</v>
      </c>
      <c r="P211" s="54">
        <v>0</v>
      </c>
      <c r="Q211" s="54">
        <v>1</v>
      </c>
      <c r="R211" s="54">
        <v>4</v>
      </c>
      <c r="S211" s="54">
        <v>3</v>
      </c>
      <c r="T211" s="54">
        <v>8</v>
      </c>
      <c r="U211" s="54">
        <v>9</v>
      </c>
      <c r="V211" s="54">
        <v>12</v>
      </c>
      <c r="W211" s="54">
        <v>8</v>
      </c>
      <c r="X211" s="54">
        <v>16</v>
      </c>
      <c r="Y211" s="54">
        <v>70</v>
      </c>
    </row>
    <row r="212" spans="1:25">
      <c r="A212" s="192"/>
      <c r="B212" s="192" t="s">
        <v>319</v>
      </c>
      <c r="C212" s="54">
        <v>0</v>
      </c>
      <c r="D212" s="54">
        <v>0</v>
      </c>
      <c r="E212" s="54">
        <v>0</v>
      </c>
      <c r="F212" s="54">
        <v>0</v>
      </c>
      <c r="G212" s="54">
        <v>0</v>
      </c>
      <c r="H212" s="54">
        <v>1</v>
      </c>
      <c r="I212" s="54">
        <v>0</v>
      </c>
      <c r="J212" s="54">
        <v>1</v>
      </c>
      <c r="K212" s="54">
        <v>0</v>
      </c>
      <c r="L212" s="54">
        <v>0</v>
      </c>
      <c r="M212" s="54">
        <v>1</v>
      </c>
      <c r="N212" s="54">
        <v>0</v>
      </c>
      <c r="O212" s="54">
        <v>1</v>
      </c>
      <c r="P212" s="54">
        <v>2</v>
      </c>
      <c r="Q212" s="54">
        <v>3</v>
      </c>
      <c r="R212" s="54">
        <v>3</v>
      </c>
      <c r="S212" s="54">
        <v>2</v>
      </c>
      <c r="T212" s="54">
        <v>1</v>
      </c>
      <c r="U212" s="54">
        <v>2</v>
      </c>
      <c r="V212" s="54">
        <v>3</v>
      </c>
      <c r="W212" s="54">
        <v>4</v>
      </c>
      <c r="X212" s="54">
        <v>22</v>
      </c>
      <c r="Y212" s="54">
        <v>46</v>
      </c>
    </row>
    <row r="213" spans="1:25">
      <c r="A213" s="192" t="s">
        <v>546</v>
      </c>
      <c r="B213" s="192" t="s">
        <v>349</v>
      </c>
      <c r="C213" s="54">
        <v>0</v>
      </c>
      <c r="D213" s="54">
        <v>0</v>
      </c>
      <c r="E213" s="54">
        <v>0</v>
      </c>
      <c r="F213" s="54">
        <v>0</v>
      </c>
      <c r="G213" s="54">
        <v>0</v>
      </c>
      <c r="H213" s="54">
        <v>0</v>
      </c>
      <c r="I213" s="54">
        <v>0</v>
      </c>
      <c r="J213" s="54">
        <v>1</v>
      </c>
      <c r="K213" s="54">
        <v>1</v>
      </c>
      <c r="L213" s="54">
        <v>3</v>
      </c>
      <c r="M213" s="54">
        <v>0</v>
      </c>
      <c r="N213" s="54">
        <v>3</v>
      </c>
      <c r="O213" s="54">
        <v>3</v>
      </c>
      <c r="P213" s="54">
        <v>4</v>
      </c>
      <c r="Q213" s="54">
        <v>6</v>
      </c>
      <c r="R213" s="54">
        <v>7</v>
      </c>
      <c r="S213" s="54">
        <v>14</v>
      </c>
      <c r="T213" s="54">
        <v>18</v>
      </c>
      <c r="U213" s="54">
        <v>27</v>
      </c>
      <c r="V213" s="54">
        <v>23</v>
      </c>
      <c r="W213" s="54">
        <v>28</v>
      </c>
      <c r="X213" s="54">
        <v>18</v>
      </c>
      <c r="Y213" s="54">
        <v>156</v>
      </c>
    </row>
    <row r="214" spans="1:25">
      <c r="A214" s="192"/>
      <c r="B214" s="192" t="s">
        <v>318</v>
      </c>
      <c r="C214" s="54">
        <v>0</v>
      </c>
      <c r="D214" s="54">
        <v>0</v>
      </c>
      <c r="E214" s="54">
        <v>0</v>
      </c>
      <c r="F214" s="54">
        <v>0</v>
      </c>
      <c r="G214" s="54">
        <v>0</v>
      </c>
      <c r="H214" s="54">
        <v>0</v>
      </c>
      <c r="I214" s="54">
        <v>0</v>
      </c>
      <c r="J214" s="54">
        <v>0</v>
      </c>
      <c r="K214" s="54">
        <v>0</v>
      </c>
      <c r="L214" s="54">
        <v>2</v>
      </c>
      <c r="M214" s="54">
        <v>0</v>
      </c>
      <c r="N214" s="54">
        <v>1</v>
      </c>
      <c r="O214" s="54">
        <v>2</v>
      </c>
      <c r="P214" s="54">
        <v>2</v>
      </c>
      <c r="Q214" s="54">
        <v>5</v>
      </c>
      <c r="R214" s="54">
        <v>3</v>
      </c>
      <c r="S214" s="54">
        <v>9</v>
      </c>
      <c r="T214" s="54">
        <v>8</v>
      </c>
      <c r="U214" s="54">
        <v>16</v>
      </c>
      <c r="V214" s="54">
        <v>16</v>
      </c>
      <c r="W214" s="54">
        <v>15</v>
      </c>
      <c r="X214" s="54">
        <v>9</v>
      </c>
      <c r="Y214" s="54">
        <v>88</v>
      </c>
    </row>
    <row r="215" spans="1:25">
      <c r="A215" s="192"/>
      <c r="B215" s="192" t="s">
        <v>319</v>
      </c>
      <c r="C215" s="54">
        <v>0</v>
      </c>
      <c r="D215" s="54">
        <v>0</v>
      </c>
      <c r="E215" s="54">
        <v>0</v>
      </c>
      <c r="F215" s="54">
        <v>0</v>
      </c>
      <c r="G215" s="54">
        <v>0</v>
      </c>
      <c r="H215" s="54">
        <v>0</v>
      </c>
      <c r="I215" s="54">
        <v>0</v>
      </c>
      <c r="J215" s="54">
        <v>1</v>
      </c>
      <c r="K215" s="54">
        <v>1</v>
      </c>
      <c r="L215" s="54">
        <v>1</v>
      </c>
      <c r="M215" s="54">
        <v>0</v>
      </c>
      <c r="N215" s="54">
        <v>2</v>
      </c>
      <c r="O215" s="54">
        <v>1</v>
      </c>
      <c r="P215" s="54">
        <v>2</v>
      </c>
      <c r="Q215" s="54">
        <v>1</v>
      </c>
      <c r="R215" s="54">
        <v>4</v>
      </c>
      <c r="S215" s="54">
        <v>5</v>
      </c>
      <c r="T215" s="54">
        <v>10</v>
      </c>
      <c r="U215" s="54">
        <v>11</v>
      </c>
      <c r="V215" s="54">
        <v>7</v>
      </c>
      <c r="W215" s="54">
        <v>13</v>
      </c>
      <c r="X215" s="54">
        <v>9</v>
      </c>
      <c r="Y215" s="54">
        <v>68</v>
      </c>
    </row>
    <row r="216" spans="1:25">
      <c r="A216" s="192" t="s">
        <v>547</v>
      </c>
      <c r="B216" s="192" t="s">
        <v>349</v>
      </c>
      <c r="C216" s="54">
        <v>0</v>
      </c>
      <c r="D216" s="54">
        <v>0</v>
      </c>
      <c r="E216" s="54">
        <v>0</v>
      </c>
      <c r="F216" s="54">
        <v>0</v>
      </c>
      <c r="G216" s="54">
        <v>0</v>
      </c>
      <c r="H216" s="54">
        <v>0</v>
      </c>
      <c r="I216" s="54">
        <v>0</v>
      </c>
      <c r="J216" s="54">
        <v>1</v>
      </c>
      <c r="K216" s="54">
        <v>0</v>
      </c>
      <c r="L216" s="54">
        <v>0</v>
      </c>
      <c r="M216" s="54">
        <v>0</v>
      </c>
      <c r="N216" s="54">
        <v>0</v>
      </c>
      <c r="O216" s="54">
        <v>0</v>
      </c>
      <c r="P216" s="54">
        <v>0</v>
      </c>
      <c r="Q216" s="54">
        <v>1</v>
      </c>
      <c r="R216" s="54">
        <v>0</v>
      </c>
      <c r="S216" s="54">
        <v>1</v>
      </c>
      <c r="T216" s="54">
        <v>1</v>
      </c>
      <c r="U216" s="54">
        <v>0</v>
      </c>
      <c r="V216" s="54">
        <v>0</v>
      </c>
      <c r="W216" s="54">
        <v>1</v>
      </c>
      <c r="X216" s="54">
        <v>1</v>
      </c>
      <c r="Y216" s="54">
        <v>6</v>
      </c>
    </row>
    <row r="217" spans="1:25">
      <c r="A217" s="192"/>
      <c r="B217" s="192" t="s">
        <v>318</v>
      </c>
      <c r="C217" s="54">
        <v>0</v>
      </c>
      <c r="D217" s="54">
        <v>0</v>
      </c>
      <c r="E217" s="54">
        <v>0</v>
      </c>
      <c r="F217" s="54">
        <v>0</v>
      </c>
      <c r="G217" s="54">
        <v>0</v>
      </c>
      <c r="H217" s="54">
        <v>0</v>
      </c>
      <c r="I217" s="54">
        <v>0</v>
      </c>
      <c r="J217" s="54">
        <v>0</v>
      </c>
      <c r="K217" s="54">
        <v>0</v>
      </c>
      <c r="L217" s="54">
        <v>0</v>
      </c>
      <c r="M217" s="54">
        <v>0</v>
      </c>
      <c r="N217" s="54">
        <v>0</v>
      </c>
      <c r="O217" s="54">
        <v>0</v>
      </c>
      <c r="P217" s="54">
        <v>0</v>
      </c>
      <c r="Q217" s="54">
        <v>1</v>
      </c>
      <c r="R217" s="54">
        <v>0</v>
      </c>
      <c r="S217" s="54">
        <v>0</v>
      </c>
      <c r="T217" s="54">
        <v>0</v>
      </c>
      <c r="U217" s="54">
        <v>0</v>
      </c>
      <c r="V217" s="54">
        <v>0</v>
      </c>
      <c r="W217" s="54">
        <v>1</v>
      </c>
      <c r="X217" s="54">
        <v>1</v>
      </c>
      <c r="Y217" s="54">
        <v>3</v>
      </c>
    </row>
    <row r="218" spans="1:25">
      <c r="A218" s="192"/>
      <c r="B218" s="192" t="s">
        <v>319</v>
      </c>
      <c r="C218" s="54">
        <v>0</v>
      </c>
      <c r="D218" s="54">
        <v>0</v>
      </c>
      <c r="E218" s="54">
        <v>0</v>
      </c>
      <c r="F218" s="54">
        <v>0</v>
      </c>
      <c r="G218" s="54">
        <v>0</v>
      </c>
      <c r="H218" s="54">
        <v>0</v>
      </c>
      <c r="I218" s="54">
        <v>0</v>
      </c>
      <c r="J218" s="54">
        <v>1</v>
      </c>
      <c r="K218" s="54">
        <v>0</v>
      </c>
      <c r="L218" s="54">
        <v>0</v>
      </c>
      <c r="M218" s="54">
        <v>0</v>
      </c>
      <c r="N218" s="54">
        <v>0</v>
      </c>
      <c r="O218" s="54">
        <v>0</v>
      </c>
      <c r="P218" s="54">
        <v>0</v>
      </c>
      <c r="Q218" s="54">
        <v>0</v>
      </c>
      <c r="R218" s="54">
        <v>0</v>
      </c>
      <c r="S218" s="54">
        <v>1</v>
      </c>
      <c r="T218" s="54">
        <v>1</v>
      </c>
      <c r="U218" s="54">
        <v>0</v>
      </c>
      <c r="V218" s="54">
        <v>0</v>
      </c>
      <c r="W218" s="54">
        <v>0</v>
      </c>
      <c r="X218" s="54">
        <v>0</v>
      </c>
      <c r="Y218" s="54">
        <v>3</v>
      </c>
    </row>
    <row r="219" spans="1:25">
      <c r="A219" s="192" t="s">
        <v>548</v>
      </c>
      <c r="B219" s="192" t="s">
        <v>349</v>
      </c>
      <c r="C219" s="54">
        <v>0</v>
      </c>
      <c r="D219" s="54">
        <v>0</v>
      </c>
      <c r="E219" s="54">
        <v>1</v>
      </c>
      <c r="F219" s="54">
        <v>0</v>
      </c>
      <c r="G219" s="54">
        <v>0</v>
      </c>
      <c r="H219" s="54">
        <v>0</v>
      </c>
      <c r="I219" s="54">
        <v>0</v>
      </c>
      <c r="J219" s="54">
        <v>0</v>
      </c>
      <c r="K219" s="54">
        <v>0</v>
      </c>
      <c r="L219" s="54">
        <v>0</v>
      </c>
      <c r="M219" s="54">
        <v>0</v>
      </c>
      <c r="N219" s="54">
        <v>0</v>
      </c>
      <c r="O219" s="54">
        <v>0</v>
      </c>
      <c r="P219" s="54">
        <v>0</v>
      </c>
      <c r="Q219" s="54">
        <v>4</v>
      </c>
      <c r="R219" s="54">
        <v>0</v>
      </c>
      <c r="S219" s="54">
        <v>5</v>
      </c>
      <c r="T219" s="54">
        <v>3</v>
      </c>
      <c r="U219" s="54">
        <v>2</v>
      </c>
      <c r="V219" s="54">
        <v>4</v>
      </c>
      <c r="W219" s="54">
        <v>4</v>
      </c>
      <c r="X219" s="54">
        <v>7</v>
      </c>
      <c r="Y219" s="54">
        <v>30</v>
      </c>
    </row>
    <row r="220" spans="1:25">
      <c r="A220" s="192"/>
      <c r="B220" s="192" t="s">
        <v>318</v>
      </c>
      <c r="C220" s="54">
        <v>0</v>
      </c>
      <c r="D220" s="54">
        <v>0</v>
      </c>
      <c r="E220" s="54">
        <v>0</v>
      </c>
      <c r="F220" s="54">
        <v>0</v>
      </c>
      <c r="G220" s="54">
        <v>0</v>
      </c>
      <c r="H220" s="54">
        <v>0</v>
      </c>
      <c r="I220" s="54">
        <v>0</v>
      </c>
      <c r="J220" s="54">
        <v>0</v>
      </c>
      <c r="K220" s="54">
        <v>0</v>
      </c>
      <c r="L220" s="54">
        <v>0</v>
      </c>
      <c r="M220" s="54">
        <v>0</v>
      </c>
      <c r="N220" s="54">
        <v>0</v>
      </c>
      <c r="O220" s="54">
        <v>0</v>
      </c>
      <c r="P220" s="54">
        <v>0</v>
      </c>
      <c r="Q220" s="54">
        <v>3</v>
      </c>
      <c r="R220" s="54">
        <v>0</v>
      </c>
      <c r="S220" s="54">
        <v>5</v>
      </c>
      <c r="T220" s="54">
        <v>2</v>
      </c>
      <c r="U220" s="54">
        <v>2</v>
      </c>
      <c r="V220" s="54">
        <v>4</v>
      </c>
      <c r="W220" s="54">
        <v>3</v>
      </c>
      <c r="X220" s="54">
        <v>3</v>
      </c>
      <c r="Y220" s="54">
        <v>22</v>
      </c>
    </row>
    <row r="221" spans="1:25">
      <c r="A221" s="192"/>
      <c r="B221" s="192" t="s">
        <v>319</v>
      </c>
      <c r="C221" s="54">
        <v>0</v>
      </c>
      <c r="D221" s="54">
        <v>0</v>
      </c>
      <c r="E221" s="54">
        <v>1</v>
      </c>
      <c r="F221" s="54">
        <v>0</v>
      </c>
      <c r="G221" s="54">
        <v>0</v>
      </c>
      <c r="H221" s="54">
        <v>0</v>
      </c>
      <c r="I221" s="54">
        <v>0</v>
      </c>
      <c r="J221" s="54">
        <v>0</v>
      </c>
      <c r="K221" s="54">
        <v>0</v>
      </c>
      <c r="L221" s="54">
        <v>0</v>
      </c>
      <c r="M221" s="54">
        <v>0</v>
      </c>
      <c r="N221" s="54">
        <v>0</v>
      </c>
      <c r="O221" s="54">
        <v>0</v>
      </c>
      <c r="P221" s="54">
        <v>0</v>
      </c>
      <c r="Q221" s="54">
        <v>1</v>
      </c>
      <c r="R221" s="54">
        <v>0</v>
      </c>
      <c r="S221" s="54">
        <v>0</v>
      </c>
      <c r="T221" s="54">
        <v>1</v>
      </c>
      <c r="U221" s="54">
        <v>0</v>
      </c>
      <c r="V221" s="54">
        <v>0</v>
      </c>
      <c r="W221" s="54">
        <v>1</v>
      </c>
      <c r="X221" s="54">
        <v>4</v>
      </c>
      <c r="Y221" s="54">
        <v>8</v>
      </c>
    </row>
    <row r="222" spans="1:25">
      <c r="A222" s="192" t="s">
        <v>549</v>
      </c>
      <c r="B222" s="192" t="s">
        <v>349</v>
      </c>
      <c r="C222" s="54">
        <v>0</v>
      </c>
      <c r="D222" s="54">
        <v>0</v>
      </c>
      <c r="E222" s="54">
        <v>0</v>
      </c>
      <c r="F222" s="54">
        <v>0</v>
      </c>
      <c r="G222" s="54">
        <v>0</v>
      </c>
      <c r="H222" s="54">
        <v>0</v>
      </c>
      <c r="I222" s="54">
        <v>0</v>
      </c>
      <c r="J222" s="54">
        <v>0</v>
      </c>
      <c r="K222" s="54">
        <v>0</v>
      </c>
      <c r="L222" s="54">
        <v>0</v>
      </c>
      <c r="M222" s="54">
        <v>0</v>
      </c>
      <c r="N222" s="54">
        <v>0</v>
      </c>
      <c r="O222" s="54">
        <v>0</v>
      </c>
      <c r="P222" s="54">
        <v>0</v>
      </c>
      <c r="Q222" s="54">
        <v>0</v>
      </c>
      <c r="R222" s="54">
        <v>0</v>
      </c>
      <c r="S222" s="54">
        <v>1</v>
      </c>
      <c r="T222" s="54">
        <v>2</v>
      </c>
      <c r="U222" s="54">
        <v>1</v>
      </c>
      <c r="V222" s="54">
        <v>2</v>
      </c>
      <c r="W222" s="54">
        <v>1</v>
      </c>
      <c r="X222" s="54">
        <v>3</v>
      </c>
      <c r="Y222" s="54">
        <v>10</v>
      </c>
    </row>
    <row r="223" spans="1:25">
      <c r="A223" s="192"/>
      <c r="B223" s="192" t="s">
        <v>318</v>
      </c>
      <c r="C223" s="54">
        <v>0</v>
      </c>
      <c r="D223" s="54">
        <v>0</v>
      </c>
      <c r="E223" s="54">
        <v>0</v>
      </c>
      <c r="F223" s="54">
        <v>0</v>
      </c>
      <c r="G223" s="54">
        <v>0</v>
      </c>
      <c r="H223" s="54">
        <v>0</v>
      </c>
      <c r="I223" s="54">
        <v>0</v>
      </c>
      <c r="J223" s="54">
        <v>0</v>
      </c>
      <c r="K223" s="54">
        <v>0</v>
      </c>
      <c r="L223" s="54">
        <v>0</v>
      </c>
      <c r="M223" s="54">
        <v>0</v>
      </c>
      <c r="N223" s="54">
        <v>0</v>
      </c>
      <c r="O223" s="54">
        <v>0</v>
      </c>
      <c r="P223" s="54">
        <v>0</v>
      </c>
      <c r="Q223" s="54">
        <v>0</v>
      </c>
      <c r="R223" s="54">
        <v>0</v>
      </c>
      <c r="S223" s="54">
        <v>1</v>
      </c>
      <c r="T223" s="54">
        <v>2</v>
      </c>
      <c r="U223" s="54">
        <v>1</v>
      </c>
      <c r="V223" s="54">
        <v>1</v>
      </c>
      <c r="W223" s="54">
        <v>1</v>
      </c>
      <c r="X223" s="54">
        <v>2</v>
      </c>
      <c r="Y223" s="54">
        <v>8</v>
      </c>
    </row>
    <row r="224" spans="1:25">
      <c r="A224" s="192"/>
      <c r="B224" s="192" t="s">
        <v>319</v>
      </c>
      <c r="C224" s="54">
        <v>0</v>
      </c>
      <c r="D224" s="54">
        <v>0</v>
      </c>
      <c r="E224" s="54">
        <v>0</v>
      </c>
      <c r="F224" s="54">
        <v>0</v>
      </c>
      <c r="G224" s="54">
        <v>0</v>
      </c>
      <c r="H224" s="54">
        <v>0</v>
      </c>
      <c r="I224" s="54">
        <v>0</v>
      </c>
      <c r="J224" s="54">
        <v>0</v>
      </c>
      <c r="K224" s="54">
        <v>0</v>
      </c>
      <c r="L224" s="54">
        <v>0</v>
      </c>
      <c r="M224" s="54">
        <v>0</v>
      </c>
      <c r="N224" s="54">
        <v>0</v>
      </c>
      <c r="O224" s="54">
        <v>0</v>
      </c>
      <c r="P224" s="54">
        <v>0</v>
      </c>
      <c r="Q224" s="54">
        <v>0</v>
      </c>
      <c r="R224" s="54">
        <v>0</v>
      </c>
      <c r="S224" s="54">
        <v>0</v>
      </c>
      <c r="T224" s="54">
        <v>0</v>
      </c>
      <c r="U224" s="54">
        <v>0</v>
      </c>
      <c r="V224" s="54">
        <v>1</v>
      </c>
      <c r="W224" s="54">
        <v>0</v>
      </c>
      <c r="X224" s="54">
        <v>1</v>
      </c>
      <c r="Y224" s="54">
        <v>2</v>
      </c>
    </row>
    <row r="225" spans="1:25">
      <c r="A225" s="192" t="s">
        <v>550</v>
      </c>
      <c r="B225" s="192" t="s">
        <v>349</v>
      </c>
      <c r="C225" s="54">
        <v>0</v>
      </c>
      <c r="D225" s="54">
        <v>0</v>
      </c>
      <c r="E225" s="54">
        <v>0</v>
      </c>
      <c r="F225" s="54">
        <v>0</v>
      </c>
      <c r="G225" s="54">
        <v>0</v>
      </c>
      <c r="H225" s="54">
        <v>0</v>
      </c>
      <c r="I225" s="54">
        <v>0</v>
      </c>
      <c r="J225" s="54">
        <v>0</v>
      </c>
      <c r="K225" s="54">
        <v>0</v>
      </c>
      <c r="L225" s="54">
        <v>0</v>
      </c>
      <c r="M225" s="54">
        <v>0</v>
      </c>
      <c r="N225" s="54">
        <v>0</v>
      </c>
      <c r="O225" s="54">
        <v>0</v>
      </c>
      <c r="P225" s="54">
        <v>0</v>
      </c>
      <c r="Q225" s="54">
        <v>0</v>
      </c>
      <c r="R225" s="54">
        <v>0</v>
      </c>
      <c r="S225" s="54">
        <v>0</v>
      </c>
      <c r="T225" s="54">
        <v>0</v>
      </c>
      <c r="U225" s="54">
        <v>0</v>
      </c>
      <c r="V225" s="54">
        <v>2</v>
      </c>
      <c r="W225" s="54">
        <v>1</v>
      </c>
      <c r="X225" s="54">
        <v>3</v>
      </c>
      <c r="Y225" s="54">
        <v>6</v>
      </c>
    </row>
    <row r="226" spans="1:25">
      <c r="A226" s="192"/>
      <c r="B226" s="192" t="s">
        <v>319</v>
      </c>
      <c r="C226" s="54">
        <v>0</v>
      </c>
      <c r="D226" s="54">
        <v>0</v>
      </c>
      <c r="E226" s="54">
        <v>0</v>
      </c>
      <c r="F226" s="54">
        <v>0</v>
      </c>
      <c r="G226" s="54">
        <v>0</v>
      </c>
      <c r="H226" s="54">
        <v>0</v>
      </c>
      <c r="I226" s="54">
        <v>0</v>
      </c>
      <c r="J226" s="54">
        <v>0</v>
      </c>
      <c r="K226" s="54">
        <v>0</v>
      </c>
      <c r="L226" s="54">
        <v>0</v>
      </c>
      <c r="M226" s="54">
        <v>0</v>
      </c>
      <c r="N226" s="54">
        <v>0</v>
      </c>
      <c r="O226" s="54">
        <v>0</v>
      </c>
      <c r="P226" s="54">
        <v>0</v>
      </c>
      <c r="Q226" s="54">
        <v>0</v>
      </c>
      <c r="R226" s="54">
        <v>0</v>
      </c>
      <c r="S226" s="54">
        <v>0</v>
      </c>
      <c r="T226" s="54">
        <v>0</v>
      </c>
      <c r="U226" s="54">
        <v>0</v>
      </c>
      <c r="V226" s="54">
        <v>2</v>
      </c>
      <c r="W226" s="54">
        <v>1</v>
      </c>
      <c r="X226" s="54">
        <v>3</v>
      </c>
      <c r="Y226" s="54">
        <v>6</v>
      </c>
    </row>
    <row r="227" spans="1:25">
      <c r="A227" s="192" t="s">
        <v>551</v>
      </c>
      <c r="B227" s="192" t="s">
        <v>349</v>
      </c>
      <c r="C227" s="54">
        <v>0</v>
      </c>
      <c r="D227" s="54">
        <v>0</v>
      </c>
      <c r="E227" s="54">
        <v>0</v>
      </c>
      <c r="F227" s="54">
        <v>0</v>
      </c>
      <c r="G227" s="54">
        <v>0</v>
      </c>
      <c r="H227" s="54">
        <v>0</v>
      </c>
      <c r="I227" s="54">
        <v>0</v>
      </c>
      <c r="J227" s="54">
        <v>0</v>
      </c>
      <c r="K227" s="54">
        <v>0</v>
      </c>
      <c r="L227" s="54">
        <v>1</v>
      </c>
      <c r="M227" s="54">
        <v>1</v>
      </c>
      <c r="N227" s="54">
        <v>0</v>
      </c>
      <c r="O227" s="54">
        <v>0</v>
      </c>
      <c r="P227" s="54">
        <v>1</v>
      </c>
      <c r="Q227" s="54">
        <v>1</v>
      </c>
      <c r="R227" s="54">
        <v>0</v>
      </c>
      <c r="S227" s="54">
        <v>1</v>
      </c>
      <c r="T227" s="54">
        <v>3</v>
      </c>
      <c r="U227" s="54">
        <v>11</v>
      </c>
      <c r="V227" s="54">
        <v>13</v>
      </c>
      <c r="W227" s="54">
        <v>12</v>
      </c>
      <c r="X227" s="54">
        <v>28</v>
      </c>
      <c r="Y227" s="54">
        <v>72</v>
      </c>
    </row>
    <row r="228" spans="1:25">
      <c r="A228" s="192"/>
      <c r="B228" s="192" t="s">
        <v>318</v>
      </c>
      <c r="C228" s="54">
        <v>0</v>
      </c>
      <c r="D228" s="54">
        <v>0</v>
      </c>
      <c r="E228" s="54">
        <v>0</v>
      </c>
      <c r="F228" s="54">
        <v>0</v>
      </c>
      <c r="G228" s="54">
        <v>0</v>
      </c>
      <c r="H228" s="54">
        <v>0</v>
      </c>
      <c r="I228" s="54">
        <v>0</v>
      </c>
      <c r="J228" s="54">
        <v>0</v>
      </c>
      <c r="K228" s="54">
        <v>0</v>
      </c>
      <c r="L228" s="54">
        <v>1</v>
      </c>
      <c r="M228" s="54">
        <v>1</v>
      </c>
      <c r="N228" s="54">
        <v>0</v>
      </c>
      <c r="O228" s="54">
        <v>0</v>
      </c>
      <c r="P228" s="54">
        <v>1</v>
      </c>
      <c r="Q228" s="54">
        <v>1</v>
      </c>
      <c r="R228" s="54">
        <v>0</v>
      </c>
      <c r="S228" s="54">
        <v>1</v>
      </c>
      <c r="T228" s="54">
        <v>1</v>
      </c>
      <c r="U228" s="54">
        <v>7</v>
      </c>
      <c r="V228" s="54">
        <v>6</v>
      </c>
      <c r="W228" s="54">
        <v>7</v>
      </c>
      <c r="X228" s="54">
        <v>17</v>
      </c>
      <c r="Y228" s="54">
        <v>43</v>
      </c>
    </row>
    <row r="229" spans="1:25">
      <c r="A229" s="192"/>
      <c r="B229" s="192" t="s">
        <v>319</v>
      </c>
      <c r="C229" s="54">
        <v>0</v>
      </c>
      <c r="D229" s="54">
        <v>0</v>
      </c>
      <c r="E229" s="54">
        <v>0</v>
      </c>
      <c r="F229" s="54">
        <v>0</v>
      </c>
      <c r="G229" s="54">
        <v>0</v>
      </c>
      <c r="H229" s="54">
        <v>0</v>
      </c>
      <c r="I229" s="54">
        <v>0</v>
      </c>
      <c r="J229" s="54">
        <v>0</v>
      </c>
      <c r="K229" s="54">
        <v>0</v>
      </c>
      <c r="L229" s="54">
        <v>0</v>
      </c>
      <c r="M229" s="54">
        <v>0</v>
      </c>
      <c r="N229" s="54">
        <v>0</v>
      </c>
      <c r="O229" s="54">
        <v>0</v>
      </c>
      <c r="P229" s="54">
        <v>0</v>
      </c>
      <c r="Q229" s="54">
        <v>0</v>
      </c>
      <c r="R229" s="54">
        <v>0</v>
      </c>
      <c r="S229" s="54">
        <v>0</v>
      </c>
      <c r="T229" s="54">
        <v>2</v>
      </c>
      <c r="U229" s="54">
        <v>4</v>
      </c>
      <c r="V229" s="54">
        <v>7</v>
      </c>
      <c r="W229" s="54">
        <v>5</v>
      </c>
      <c r="X229" s="54">
        <v>11</v>
      </c>
      <c r="Y229" s="54">
        <v>29</v>
      </c>
    </row>
    <row r="230" spans="1:25">
      <c r="A230" s="349" t="s">
        <v>552</v>
      </c>
      <c r="B230" s="192" t="s">
        <v>349</v>
      </c>
      <c r="C230" s="54">
        <v>0</v>
      </c>
      <c r="D230" s="54">
        <v>0</v>
      </c>
      <c r="E230" s="54">
        <v>0</v>
      </c>
      <c r="F230" s="54">
        <v>0</v>
      </c>
      <c r="G230" s="54">
        <v>0</v>
      </c>
      <c r="H230" s="54">
        <v>0</v>
      </c>
      <c r="I230" s="54">
        <v>0</v>
      </c>
      <c r="J230" s="54">
        <v>0</v>
      </c>
      <c r="K230" s="54">
        <v>0</v>
      </c>
      <c r="L230" s="54">
        <v>0</v>
      </c>
      <c r="M230" s="54">
        <v>0</v>
      </c>
      <c r="N230" s="54">
        <v>0</v>
      </c>
      <c r="O230" s="54">
        <v>0</v>
      </c>
      <c r="P230" s="54">
        <v>0</v>
      </c>
      <c r="Q230" s="54">
        <v>0</v>
      </c>
      <c r="R230" s="54">
        <v>1</v>
      </c>
      <c r="S230" s="54">
        <v>2</v>
      </c>
      <c r="T230" s="54">
        <v>2</v>
      </c>
      <c r="U230" s="54">
        <v>3</v>
      </c>
      <c r="V230" s="54">
        <v>6</v>
      </c>
      <c r="W230" s="54">
        <v>6</v>
      </c>
      <c r="X230" s="54">
        <v>7</v>
      </c>
      <c r="Y230" s="54">
        <v>27</v>
      </c>
    </row>
    <row r="231" spans="1:25">
      <c r="A231" s="349"/>
      <c r="B231" s="192" t="s">
        <v>318</v>
      </c>
      <c r="C231" s="54">
        <v>0</v>
      </c>
      <c r="D231" s="54">
        <v>0</v>
      </c>
      <c r="E231" s="54">
        <v>0</v>
      </c>
      <c r="F231" s="54">
        <v>0</v>
      </c>
      <c r="G231" s="54">
        <v>0</v>
      </c>
      <c r="H231" s="54">
        <v>0</v>
      </c>
      <c r="I231" s="54">
        <v>0</v>
      </c>
      <c r="J231" s="54">
        <v>0</v>
      </c>
      <c r="K231" s="54">
        <v>0</v>
      </c>
      <c r="L231" s="54">
        <v>0</v>
      </c>
      <c r="M231" s="54">
        <v>0</v>
      </c>
      <c r="N231" s="54">
        <v>0</v>
      </c>
      <c r="O231" s="54">
        <v>0</v>
      </c>
      <c r="P231" s="54">
        <v>0</v>
      </c>
      <c r="Q231" s="54">
        <v>0</v>
      </c>
      <c r="R231" s="54">
        <v>1</v>
      </c>
      <c r="S231" s="54">
        <v>1</v>
      </c>
      <c r="T231" s="54">
        <v>2</v>
      </c>
      <c r="U231" s="54">
        <v>0</v>
      </c>
      <c r="V231" s="54">
        <v>3</v>
      </c>
      <c r="W231" s="54">
        <v>2</v>
      </c>
      <c r="X231" s="54">
        <v>1</v>
      </c>
      <c r="Y231" s="54">
        <v>10</v>
      </c>
    </row>
    <row r="232" spans="1:25">
      <c r="A232" s="350"/>
      <c r="B232" s="192" t="s">
        <v>319</v>
      </c>
      <c r="C232" s="54">
        <v>0</v>
      </c>
      <c r="D232" s="54">
        <v>0</v>
      </c>
      <c r="E232" s="54">
        <v>0</v>
      </c>
      <c r="F232" s="54">
        <v>0</v>
      </c>
      <c r="G232" s="54">
        <v>0</v>
      </c>
      <c r="H232" s="54">
        <v>0</v>
      </c>
      <c r="I232" s="54">
        <v>0</v>
      </c>
      <c r="J232" s="54">
        <v>0</v>
      </c>
      <c r="K232" s="54">
        <v>0</v>
      </c>
      <c r="L232" s="54">
        <v>0</v>
      </c>
      <c r="M232" s="54">
        <v>0</v>
      </c>
      <c r="N232" s="54">
        <v>0</v>
      </c>
      <c r="O232" s="54">
        <v>0</v>
      </c>
      <c r="P232" s="54">
        <v>0</v>
      </c>
      <c r="Q232" s="54">
        <v>0</v>
      </c>
      <c r="R232" s="54">
        <v>0</v>
      </c>
      <c r="S232" s="54">
        <v>1</v>
      </c>
      <c r="T232" s="54">
        <v>0</v>
      </c>
      <c r="U232" s="54">
        <v>3</v>
      </c>
      <c r="V232" s="54">
        <v>3</v>
      </c>
      <c r="W232" s="54">
        <v>4</v>
      </c>
      <c r="X232" s="54">
        <v>6</v>
      </c>
      <c r="Y232" s="54">
        <v>17</v>
      </c>
    </row>
    <row r="233" spans="1:25" s="5" customFormat="1">
      <c r="A233" s="306" t="s">
        <v>349</v>
      </c>
      <c r="B233" s="229" t="s">
        <v>349</v>
      </c>
      <c r="C233" s="230">
        <f t="shared" ref="C233:Y233" si="0">C5+C8+C11+C14+C17+C20+C23+C26+C29+C32+C35+C38+C40+C43+C46+C49+C52+C55+C58+C61+C64+C67+C70+C73+C76+C79+C82+C85+C88+C91+C94+C97+C100+C103+C105+C108+C111+C114+C117+C120+C123+C126+C129+C131+C133+C135+C137+C139+C141+C143+C145+C147+C149+C151+C154+C157+C160+C163+C165+C168+C171+C174+C177+C180+C183+C186+C189+C192+C195+C198+C201+C204+C207+C210+C213+C216+C219+C222+C225+C227+C230</f>
        <v>1</v>
      </c>
      <c r="D233" s="230">
        <f t="shared" si="0"/>
        <v>1</v>
      </c>
      <c r="E233" s="230">
        <f t="shared" si="0"/>
        <v>1</v>
      </c>
      <c r="F233" s="230">
        <f t="shared" si="0"/>
        <v>1</v>
      </c>
      <c r="G233" s="230">
        <f t="shared" si="0"/>
        <v>4</v>
      </c>
      <c r="H233" s="230">
        <f t="shared" si="0"/>
        <v>3</v>
      </c>
      <c r="I233" s="230">
        <f t="shared" si="0"/>
        <v>6</v>
      </c>
      <c r="J233" s="230">
        <f t="shared" si="0"/>
        <v>15</v>
      </c>
      <c r="K233" s="230">
        <f t="shared" si="0"/>
        <v>20</v>
      </c>
      <c r="L233" s="230">
        <f t="shared" si="0"/>
        <v>19</v>
      </c>
      <c r="M233" s="230">
        <f t="shared" si="0"/>
        <v>34</v>
      </c>
      <c r="N233" s="230">
        <f t="shared" si="0"/>
        <v>67</v>
      </c>
      <c r="O233" s="230">
        <f t="shared" si="0"/>
        <v>164</v>
      </c>
      <c r="P233" s="230">
        <f t="shared" si="0"/>
        <v>234</v>
      </c>
      <c r="Q233" s="230">
        <f t="shared" si="0"/>
        <v>386</v>
      </c>
      <c r="R233" s="230">
        <f t="shared" si="0"/>
        <v>579</v>
      </c>
      <c r="S233" s="230">
        <f t="shared" si="0"/>
        <v>863</v>
      </c>
      <c r="T233" s="230">
        <f t="shared" si="0"/>
        <v>1095</v>
      </c>
      <c r="U233" s="230">
        <f t="shared" si="0"/>
        <v>1201</v>
      </c>
      <c r="V233" s="230">
        <f t="shared" si="0"/>
        <v>1251</v>
      </c>
      <c r="W233" s="230">
        <f t="shared" si="0"/>
        <v>1314</v>
      </c>
      <c r="X233" s="230">
        <f t="shared" si="0"/>
        <v>1632</v>
      </c>
      <c r="Y233" s="230">
        <f t="shared" si="0"/>
        <v>8891</v>
      </c>
    </row>
    <row r="234" spans="1:25" s="5" customFormat="1">
      <c r="A234" s="204"/>
      <c r="B234" s="204" t="s">
        <v>318</v>
      </c>
      <c r="C234" s="231">
        <f t="shared" ref="C234:Y234" si="1">C6+C9+C12+C15+C18+C21+C24+C27+C30+C33+C36+C39+C41+C44+C47+C50+C53+C56+C59+C62+C65+C68+C71+C74+C77+C80+C83+C86+C89+C92+C95+C98+C101+C104+C106+C109+C112+C115+C118+C121+C124+C127+C144+C146+C148+C150+C152+C155+C158+C161+C164+C166+C169+C172+C175+C178+C181+C184+C187+C190+C193+C196+C199+C202+C205+C208+C211+C214+C217+C220+C223+C228+C231</f>
        <v>1</v>
      </c>
      <c r="D234" s="231">
        <f t="shared" si="1"/>
        <v>1</v>
      </c>
      <c r="E234" s="231">
        <f t="shared" si="1"/>
        <v>0</v>
      </c>
      <c r="F234" s="231">
        <f t="shared" si="1"/>
        <v>1</v>
      </c>
      <c r="G234" s="231">
        <f t="shared" si="1"/>
        <v>2</v>
      </c>
      <c r="H234" s="231">
        <f t="shared" si="1"/>
        <v>2</v>
      </c>
      <c r="I234" s="231">
        <f t="shared" si="1"/>
        <v>4</v>
      </c>
      <c r="J234" s="231">
        <f t="shared" si="1"/>
        <v>7</v>
      </c>
      <c r="K234" s="231">
        <f t="shared" si="1"/>
        <v>11</v>
      </c>
      <c r="L234" s="231">
        <f t="shared" si="1"/>
        <v>9</v>
      </c>
      <c r="M234" s="231">
        <f t="shared" si="1"/>
        <v>17</v>
      </c>
      <c r="N234" s="231">
        <f t="shared" si="1"/>
        <v>21</v>
      </c>
      <c r="O234" s="231">
        <f t="shared" si="1"/>
        <v>68</v>
      </c>
      <c r="P234" s="231">
        <f t="shared" si="1"/>
        <v>102</v>
      </c>
      <c r="Q234" s="231">
        <f t="shared" si="1"/>
        <v>157</v>
      </c>
      <c r="R234" s="231">
        <f t="shared" si="1"/>
        <v>286</v>
      </c>
      <c r="S234" s="231">
        <f t="shared" si="1"/>
        <v>466</v>
      </c>
      <c r="T234" s="231">
        <f t="shared" si="1"/>
        <v>590</v>
      </c>
      <c r="U234" s="231">
        <f t="shared" si="1"/>
        <v>666</v>
      </c>
      <c r="V234" s="231">
        <f t="shared" si="1"/>
        <v>723</v>
      </c>
      <c r="W234" s="231">
        <f t="shared" si="1"/>
        <v>741</v>
      </c>
      <c r="X234" s="231">
        <f t="shared" si="1"/>
        <v>775</v>
      </c>
      <c r="Y234" s="231">
        <f t="shared" si="1"/>
        <v>4650</v>
      </c>
    </row>
    <row r="235" spans="1:25" s="5" customFormat="1">
      <c r="A235" s="232"/>
      <c r="B235" s="232" t="s">
        <v>319</v>
      </c>
      <c r="C235" s="233">
        <f t="shared" ref="C235:Y235" si="2">C7+C10+C13+C16+C19+C22+C25+C28+C31+C34+C37+C42+C45+C48+C51+C54+C57+C60+C63+C66+C69+C72+C75+C78+C81+C84+C87+C90+C93+C96+C99+C102+C107+C110+C113+C116+C119+C122+C125+C128+C130+C132+C134+C136+C138+C140+C142+C153+C156+C159+C162+C167+C170+C173+C176+C179+C182+C185+C188+C191+C194+C197+C200+C203+C206+C209+C212+C215+C218+C221+C224+C226+C229+C232</f>
        <v>0</v>
      </c>
      <c r="D235" s="233">
        <f t="shared" si="2"/>
        <v>0</v>
      </c>
      <c r="E235" s="233">
        <f t="shared" si="2"/>
        <v>1</v>
      </c>
      <c r="F235" s="233">
        <f t="shared" si="2"/>
        <v>0</v>
      </c>
      <c r="G235" s="233">
        <f t="shared" si="2"/>
        <v>2</v>
      </c>
      <c r="H235" s="233">
        <f t="shared" si="2"/>
        <v>1</v>
      </c>
      <c r="I235" s="233">
        <f t="shared" si="2"/>
        <v>2</v>
      </c>
      <c r="J235" s="233">
        <f t="shared" si="2"/>
        <v>8</v>
      </c>
      <c r="K235" s="233">
        <f t="shared" si="2"/>
        <v>9</v>
      </c>
      <c r="L235" s="233">
        <f t="shared" si="2"/>
        <v>10</v>
      </c>
      <c r="M235" s="233">
        <f t="shared" si="2"/>
        <v>17</v>
      </c>
      <c r="N235" s="233">
        <f t="shared" si="2"/>
        <v>46</v>
      </c>
      <c r="O235" s="233">
        <f t="shared" si="2"/>
        <v>96</v>
      </c>
      <c r="P235" s="233">
        <f t="shared" si="2"/>
        <v>132</v>
      </c>
      <c r="Q235" s="233">
        <f t="shared" si="2"/>
        <v>229</v>
      </c>
      <c r="R235" s="233">
        <f t="shared" si="2"/>
        <v>293</v>
      </c>
      <c r="S235" s="233">
        <f t="shared" si="2"/>
        <v>397</v>
      </c>
      <c r="T235" s="233">
        <f t="shared" si="2"/>
        <v>505</v>
      </c>
      <c r="U235" s="233">
        <f t="shared" si="2"/>
        <v>535</v>
      </c>
      <c r="V235" s="233">
        <f t="shared" si="2"/>
        <v>528</v>
      </c>
      <c r="W235" s="233">
        <f t="shared" si="2"/>
        <v>573</v>
      </c>
      <c r="X235" s="233">
        <f t="shared" si="2"/>
        <v>857</v>
      </c>
      <c r="Y235" s="233">
        <f t="shared" si="2"/>
        <v>4241</v>
      </c>
    </row>
    <row r="236" spans="1:25">
      <c r="A236" s="192"/>
      <c r="B236" s="192"/>
      <c r="C236" s="13"/>
      <c r="D236" s="13"/>
      <c r="E236" s="13"/>
      <c r="F236" s="13"/>
      <c r="G236" s="13"/>
      <c r="H236" s="13"/>
      <c r="I236" s="13"/>
      <c r="J236" s="13"/>
      <c r="K236" s="13"/>
      <c r="L236" s="13"/>
      <c r="M236" s="13"/>
      <c r="N236" s="13"/>
      <c r="O236" s="13"/>
      <c r="P236" s="13"/>
      <c r="Q236" s="13"/>
      <c r="R236" s="13"/>
      <c r="S236" s="13"/>
      <c r="T236" s="13"/>
      <c r="U236" s="23"/>
      <c r="V236" s="23"/>
      <c r="W236" s="23"/>
      <c r="X236" s="23"/>
      <c r="Y236" s="13"/>
    </row>
    <row r="237" spans="1:25">
      <c r="A237" s="276" t="s">
        <v>1068</v>
      </c>
      <c r="B237" s="192"/>
      <c r="C237" s="13"/>
      <c r="D237" s="13"/>
      <c r="E237" s="13"/>
      <c r="F237" s="13"/>
      <c r="G237" s="13"/>
      <c r="H237" s="13"/>
      <c r="I237" s="13"/>
      <c r="J237" s="13"/>
      <c r="K237" s="13"/>
      <c r="L237" s="13"/>
      <c r="M237" s="13"/>
      <c r="N237" s="13"/>
      <c r="O237" s="13"/>
      <c r="P237" s="13"/>
      <c r="Q237" s="13"/>
      <c r="R237" s="13"/>
      <c r="S237" s="13"/>
      <c r="T237" s="13"/>
      <c r="U237" s="23"/>
      <c r="V237" s="23"/>
      <c r="W237" s="23"/>
      <c r="X237" s="23"/>
      <c r="Y237" s="13"/>
    </row>
    <row r="238" spans="1:25">
      <c r="A238" s="192"/>
      <c r="B238" s="192"/>
      <c r="C238" s="13"/>
      <c r="D238" s="13"/>
      <c r="E238" s="13"/>
      <c r="F238" s="13"/>
      <c r="G238" s="13"/>
      <c r="H238" s="13"/>
      <c r="I238" s="13"/>
      <c r="J238" s="13"/>
      <c r="K238" s="13"/>
      <c r="L238" s="13"/>
      <c r="M238" s="13"/>
      <c r="N238" s="13"/>
      <c r="O238" s="13"/>
      <c r="P238" s="13"/>
      <c r="Q238" s="13"/>
      <c r="R238" s="13"/>
      <c r="S238" s="13"/>
      <c r="T238" s="13"/>
      <c r="U238" s="23"/>
      <c r="V238" s="23"/>
      <c r="W238" s="23"/>
      <c r="X238" s="23"/>
      <c r="Y238" s="13"/>
    </row>
    <row r="239" spans="1:25">
      <c r="A239" s="192"/>
      <c r="B239" s="192"/>
      <c r="C239" s="13"/>
      <c r="D239" s="13"/>
      <c r="E239" s="13"/>
      <c r="F239" s="13"/>
      <c r="G239" s="13"/>
      <c r="H239" s="13"/>
      <c r="I239" s="13"/>
      <c r="J239" s="13"/>
      <c r="K239" s="13"/>
      <c r="L239" s="13"/>
      <c r="M239" s="13"/>
      <c r="N239" s="13"/>
      <c r="O239" s="13"/>
      <c r="P239" s="13"/>
      <c r="Q239" s="13"/>
      <c r="R239" s="13"/>
      <c r="S239" s="13"/>
      <c r="T239" s="13"/>
      <c r="U239" s="23"/>
      <c r="V239" s="23"/>
      <c r="W239" s="23"/>
      <c r="X239" s="23"/>
      <c r="Y239" s="13"/>
    </row>
    <row r="240" spans="1:25">
      <c r="A240" s="192"/>
      <c r="B240" s="192"/>
      <c r="C240" s="13"/>
      <c r="D240" s="13"/>
      <c r="E240" s="13"/>
      <c r="F240" s="13"/>
      <c r="G240" s="13"/>
      <c r="H240" s="13"/>
      <c r="I240" s="13"/>
      <c r="J240" s="13"/>
      <c r="K240" s="13"/>
      <c r="L240" s="13"/>
      <c r="M240" s="13"/>
      <c r="N240" s="13"/>
      <c r="O240" s="13"/>
      <c r="P240" s="13"/>
      <c r="Q240" s="13"/>
      <c r="R240" s="13"/>
      <c r="S240" s="13"/>
      <c r="T240" s="13"/>
      <c r="U240" s="23"/>
      <c r="V240" s="23"/>
      <c r="W240" s="23"/>
      <c r="X240" s="23"/>
      <c r="Y240" s="13"/>
    </row>
    <row r="241" spans="1:25">
      <c r="A241" s="192"/>
      <c r="B241" s="192"/>
      <c r="C241" s="13"/>
      <c r="D241" s="13"/>
      <c r="E241" s="13"/>
      <c r="F241" s="13"/>
      <c r="G241" s="13"/>
      <c r="H241" s="13"/>
      <c r="I241" s="13"/>
      <c r="J241" s="13"/>
      <c r="K241" s="13"/>
      <c r="L241" s="13"/>
      <c r="M241" s="13"/>
      <c r="N241" s="13"/>
      <c r="O241" s="13"/>
      <c r="P241" s="13"/>
      <c r="Q241" s="13"/>
      <c r="R241" s="13"/>
      <c r="S241" s="13"/>
      <c r="T241" s="13"/>
      <c r="U241" s="23"/>
      <c r="V241" s="23"/>
      <c r="W241" s="23"/>
      <c r="X241" s="23"/>
      <c r="Y241" s="13"/>
    </row>
    <row r="245" spans="1:25">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row>
  </sheetData>
  <mergeCells count="3">
    <mergeCell ref="C3:X3"/>
    <mergeCell ref="A3:A4"/>
    <mergeCell ref="A230:A232"/>
  </mergeCells>
  <hyperlinks>
    <hyperlink ref="A237" location="Contents!A1" display="Return to table of contents"/>
  </hyperlinks>
  <pageMargins left="0.7" right="0.7" top="0.75" bottom="0.75" header="0.3" footer="0.3"/>
  <pageSetup paperSize="9" scale="40" orientation="portrait" r:id="rId1"/>
  <rowBreaks count="3" manualBreakCount="3">
    <brk id="57" max="24" man="1"/>
    <brk id="113" max="24" man="1"/>
    <brk id="173" max="2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zoomScaleNormal="100" workbookViewId="0"/>
  </sheetViews>
  <sheetFormatPr defaultRowHeight="12.75"/>
  <cols>
    <col min="1" max="1" width="86.42578125" style="6" customWidth="1"/>
    <col min="2" max="16384" width="9.140625" style="6"/>
  </cols>
  <sheetData>
    <row r="1" spans="1:13" s="47" customFormat="1">
      <c r="A1" s="33" t="str">
        <f>Contents!A22</f>
        <v>Table 16: Number of deaths caused by cancer by ICD-10 3 character code, ethnic group and sex, 2011</v>
      </c>
      <c r="B1" s="1"/>
      <c r="C1" s="1"/>
      <c r="D1" s="1"/>
      <c r="E1" s="1"/>
      <c r="F1" s="1"/>
      <c r="G1" s="1"/>
      <c r="H1" s="35"/>
      <c r="I1" s="1"/>
      <c r="J1" s="1"/>
      <c r="K1" s="1"/>
      <c r="L1" s="1"/>
      <c r="M1" s="1"/>
    </row>
    <row r="2" spans="1:13">
      <c r="A2" s="48"/>
      <c r="B2" s="23"/>
      <c r="C2" s="23"/>
      <c r="D2" s="23"/>
      <c r="E2" s="23"/>
      <c r="F2" s="23"/>
      <c r="G2" s="23"/>
      <c r="H2" s="35"/>
      <c r="I2" s="23"/>
      <c r="J2" s="23"/>
      <c r="K2" s="23"/>
      <c r="L2" s="23"/>
      <c r="M2" s="23"/>
    </row>
    <row r="3" spans="1:13">
      <c r="A3" s="194"/>
      <c r="B3" s="351" t="s">
        <v>318</v>
      </c>
      <c r="C3" s="352"/>
      <c r="D3" s="352"/>
      <c r="E3" s="353"/>
      <c r="F3" s="351" t="s">
        <v>319</v>
      </c>
      <c r="G3" s="352"/>
      <c r="H3" s="352"/>
      <c r="I3" s="353"/>
      <c r="J3" s="351" t="s">
        <v>349</v>
      </c>
      <c r="K3" s="352"/>
      <c r="L3" s="352"/>
      <c r="M3" s="353"/>
    </row>
    <row r="4" spans="1:13">
      <c r="A4" s="288"/>
      <c r="B4" s="147" t="s">
        <v>554</v>
      </c>
      <c r="C4" s="139" t="s">
        <v>449</v>
      </c>
      <c r="D4" s="139" t="s">
        <v>448</v>
      </c>
      <c r="E4" s="148" t="s">
        <v>349</v>
      </c>
      <c r="F4" s="147" t="s">
        <v>554</v>
      </c>
      <c r="G4" s="139" t="s">
        <v>449</v>
      </c>
      <c r="H4" s="139" t="s">
        <v>448</v>
      </c>
      <c r="I4" s="148" t="s">
        <v>349</v>
      </c>
      <c r="J4" s="147" t="s">
        <v>554</v>
      </c>
      <c r="K4" s="139" t="s">
        <v>449</v>
      </c>
      <c r="L4" s="139" t="s">
        <v>448</v>
      </c>
      <c r="M4" s="148" t="s">
        <v>349</v>
      </c>
    </row>
    <row r="5" spans="1:13">
      <c r="A5" s="149" t="s">
        <v>825</v>
      </c>
      <c r="B5" s="195">
        <v>4</v>
      </c>
      <c r="C5" s="50">
        <v>6</v>
      </c>
      <c r="D5" s="50"/>
      <c r="E5" s="196">
        <v>10</v>
      </c>
      <c r="F5" s="195"/>
      <c r="G5" s="50">
        <v>3</v>
      </c>
      <c r="H5" s="50"/>
      <c r="I5" s="196">
        <v>3</v>
      </c>
      <c r="J5" s="197">
        <f t="shared" ref="J5:J36" si="0">F5+B5</f>
        <v>4</v>
      </c>
      <c r="K5" s="198">
        <f t="shared" ref="K5:K36" si="1">G5+C5</f>
        <v>9</v>
      </c>
      <c r="L5" s="198">
        <f t="shared" ref="L5:L36" si="2">H5+D5</f>
        <v>0</v>
      </c>
      <c r="M5" s="199">
        <f t="shared" ref="M5:M36" si="3">I5+E5</f>
        <v>13</v>
      </c>
    </row>
    <row r="6" spans="1:13">
      <c r="A6" s="149" t="s">
        <v>826</v>
      </c>
      <c r="B6" s="195"/>
      <c r="C6" s="50">
        <v>2</v>
      </c>
      <c r="D6" s="50"/>
      <c r="E6" s="196">
        <v>2</v>
      </c>
      <c r="F6" s="195">
        <v>1</v>
      </c>
      <c r="G6" s="50">
        <v>7</v>
      </c>
      <c r="H6" s="50">
        <v>1</v>
      </c>
      <c r="I6" s="196">
        <v>9</v>
      </c>
      <c r="J6" s="197">
        <f t="shared" si="0"/>
        <v>1</v>
      </c>
      <c r="K6" s="198">
        <f t="shared" si="1"/>
        <v>9</v>
      </c>
      <c r="L6" s="198">
        <f t="shared" si="2"/>
        <v>1</v>
      </c>
      <c r="M6" s="199">
        <f t="shared" si="3"/>
        <v>11</v>
      </c>
    </row>
    <row r="7" spans="1:13">
      <c r="A7" s="149" t="s">
        <v>827</v>
      </c>
      <c r="B7" s="195"/>
      <c r="C7" s="50">
        <v>3</v>
      </c>
      <c r="D7" s="50"/>
      <c r="E7" s="196">
        <v>3</v>
      </c>
      <c r="F7" s="195"/>
      <c r="G7" s="50">
        <v>1</v>
      </c>
      <c r="H7" s="50"/>
      <c r="I7" s="196">
        <v>1</v>
      </c>
      <c r="J7" s="197">
        <f t="shared" si="0"/>
        <v>0</v>
      </c>
      <c r="K7" s="198">
        <f t="shared" si="1"/>
        <v>4</v>
      </c>
      <c r="L7" s="198">
        <f t="shared" si="2"/>
        <v>0</v>
      </c>
      <c r="M7" s="199">
        <f t="shared" si="3"/>
        <v>4</v>
      </c>
    </row>
    <row r="8" spans="1:13">
      <c r="A8" s="149" t="s">
        <v>828</v>
      </c>
      <c r="B8" s="195"/>
      <c r="C8" s="50">
        <v>3</v>
      </c>
      <c r="D8" s="50"/>
      <c r="E8" s="196">
        <v>3</v>
      </c>
      <c r="F8" s="195"/>
      <c r="G8" s="50">
        <v>4</v>
      </c>
      <c r="H8" s="50"/>
      <c r="I8" s="196">
        <v>4</v>
      </c>
      <c r="J8" s="197">
        <f t="shared" si="0"/>
        <v>0</v>
      </c>
      <c r="K8" s="198">
        <f t="shared" si="1"/>
        <v>7</v>
      </c>
      <c r="L8" s="198">
        <f t="shared" si="2"/>
        <v>0</v>
      </c>
      <c r="M8" s="199">
        <f t="shared" si="3"/>
        <v>7</v>
      </c>
    </row>
    <row r="9" spans="1:13">
      <c r="A9" s="149" t="s">
        <v>829</v>
      </c>
      <c r="B9" s="195"/>
      <c r="C9" s="50">
        <v>3</v>
      </c>
      <c r="D9" s="50"/>
      <c r="E9" s="196">
        <v>3</v>
      </c>
      <c r="F9" s="195"/>
      <c r="G9" s="50">
        <v>3</v>
      </c>
      <c r="H9" s="50"/>
      <c r="I9" s="196">
        <v>3</v>
      </c>
      <c r="J9" s="197">
        <f t="shared" si="0"/>
        <v>0</v>
      </c>
      <c r="K9" s="198">
        <f t="shared" si="1"/>
        <v>6</v>
      </c>
      <c r="L9" s="198">
        <f t="shared" si="2"/>
        <v>0</v>
      </c>
      <c r="M9" s="199">
        <f t="shared" si="3"/>
        <v>6</v>
      </c>
    </row>
    <row r="10" spans="1:13">
      <c r="A10" s="149" t="s">
        <v>830</v>
      </c>
      <c r="B10" s="195"/>
      <c r="C10" s="50">
        <v>3</v>
      </c>
      <c r="D10" s="50"/>
      <c r="E10" s="196">
        <v>3</v>
      </c>
      <c r="F10" s="195"/>
      <c r="G10" s="50">
        <v>9</v>
      </c>
      <c r="H10" s="50"/>
      <c r="I10" s="196">
        <v>9</v>
      </c>
      <c r="J10" s="197">
        <f t="shared" si="0"/>
        <v>0</v>
      </c>
      <c r="K10" s="198">
        <f t="shared" si="1"/>
        <v>12</v>
      </c>
      <c r="L10" s="198">
        <f t="shared" si="2"/>
        <v>0</v>
      </c>
      <c r="M10" s="199">
        <f t="shared" si="3"/>
        <v>12</v>
      </c>
    </row>
    <row r="11" spans="1:13">
      <c r="A11" s="149" t="s">
        <v>831</v>
      </c>
      <c r="B11" s="195">
        <v>1</v>
      </c>
      <c r="C11" s="50">
        <v>6</v>
      </c>
      <c r="D11" s="50">
        <v>2</v>
      </c>
      <c r="E11" s="196">
        <v>9</v>
      </c>
      <c r="F11" s="195"/>
      <c r="G11" s="50">
        <v>3</v>
      </c>
      <c r="H11" s="50"/>
      <c r="I11" s="196">
        <v>3</v>
      </c>
      <c r="J11" s="197">
        <f t="shared" si="0"/>
        <v>1</v>
      </c>
      <c r="K11" s="198">
        <f t="shared" si="1"/>
        <v>9</v>
      </c>
      <c r="L11" s="198">
        <f t="shared" si="2"/>
        <v>2</v>
      </c>
      <c r="M11" s="199">
        <f t="shared" si="3"/>
        <v>12</v>
      </c>
    </row>
    <row r="12" spans="1:13">
      <c r="A12" s="149" t="s">
        <v>832</v>
      </c>
      <c r="B12" s="195"/>
      <c r="C12" s="50">
        <v>1</v>
      </c>
      <c r="D12" s="50"/>
      <c r="E12" s="196">
        <v>1</v>
      </c>
      <c r="F12" s="195">
        <v>1</v>
      </c>
      <c r="G12" s="50">
        <v>1</v>
      </c>
      <c r="H12" s="50"/>
      <c r="I12" s="196">
        <v>2</v>
      </c>
      <c r="J12" s="197">
        <f t="shared" si="0"/>
        <v>1</v>
      </c>
      <c r="K12" s="198">
        <f t="shared" si="1"/>
        <v>2</v>
      </c>
      <c r="L12" s="198">
        <f t="shared" si="2"/>
        <v>0</v>
      </c>
      <c r="M12" s="199">
        <f t="shared" si="3"/>
        <v>3</v>
      </c>
    </row>
    <row r="13" spans="1:13">
      <c r="A13" s="149" t="s">
        <v>833</v>
      </c>
      <c r="B13" s="195">
        <v>3</v>
      </c>
      <c r="C13" s="50">
        <v>10</v>
      </c>
      <c r="D13" s="50"/>
      <c r="E13" s="196">
        <v>13</v>
      </c>
      <c r="F13" s="195"/>
      <c r="G13" s="50">
        <v>4</v>
      </c>
      <c r="H13" s="50"/>
      <c r="I13" s="196">
        <v>4</v>
      </c>
      <c r="J13" s="197">
        <f t="shared" si="0"/>
        <v>3</v>
      </c>
      <c r="K13" s="198">
        <f t="shared" si="1"/>
        <v>14</v>
      </c>
      <c r="L13" s="198">
        <f t="shared" si="2"/>
        <v>0</v>
      </c>
      <c r="M13" s="199">
        <f t="shared" si="3"/>
        <v>17</v>
      </c>
    </row>
    <row r="14" spans="1:13">
      <c r="A14" s="149" t="s">
        <v>834</v>
      </c>
      <c r="B14" s="195"/>
      <c r="C14" s="50">
        <v>5</v>
      </c>
      <c r="D14" s="50"/>
      <c r="E14" s="196">
        <v>5</v>
      </c>
      <c r="F14" s="195"/>
      <c r="G14" s="50">
        <v>1</v>
      </c>
      <c r="H14" s="50"/>
      <c r="I14" s="196">
        <v>1</v>
      </c>
      <c r="J14" s="197">
        <f t="shared" si="0"/>
        <v>0</v>
      </c>
      <c r="K14" s="198">
        <f t="shared" si="1"/>
        <v>6</v>
      </c>
      <c r="L14" s="198">
        <f t="shared" si="2"/>
        <v>0</v>
      </c>
      <c r="M14" s="199">
        <f t="shared" si="3"/>
        <v>6</v>
      </c>
    </row>
    <row r="15" spans="1:13">
      <c r="A15" s="149" t="s">
        <v>835</v>
      </c>
      <c r="B15" s="195">
        <v>3</v>
      </c>
      <c r="C15" s="50">
        <v>11</v>
      </c>
      <c r="D15" s="50">
        <v>2</v>
      </c>
      <c r="E15" s="196">
        <v>16</v>
      </c>
      <c r="F15" s="195"/>
      <c r="G15" s="50">
        <v>2</v>
      </c>
      <c r="H15" s="50">
        <v>1</v>
      </c>
      <c r="I15" s="196">
        <v>3</v>
      </c>
      <c r="J15" s="197">
        <f t="shared" si="0"/>
        <v>3</v>
      </c>
      <c r="K15" s="198">
        <f t="shared" si="1"/>
        <v>13</v>
      </c>
      <c r="L15" s="198">
        <f t="shared" si="2"/>
        <v>3</v>
      </c>
      <c r="M15" s="199">
        <f t="shared" si="3"/>
        <v>19</v>
      </c>
    </row>
    <row r="16" spans="1:13">
      <c r="A16" s="149" t="s">
        <v>836</v>
      </c>
      <c r="B16" s="195"/>
      <c r="C16" s="50">
        <v>4</v>
      </c>
      <c r="D16" s="50"/>
      <c r="E16" s="196">
        <v>4</v>
      </c>
      <c r="F16" s="195"/>
      <c r="G16" s="50"/>
      <c r="H16" s="50"/>
      <c r="I16" s="196"/>
      <c r="J16" s="197">
        <f t="shared" si="0"/>
        <v>0</v>
      </c>
      <c r="K16" s="198">
        <f t="shared" si="1"/>
        <v>4</v>
      </c>
      <c r="L16" s="198">
        <f t="shared" si="2"/>
        <v>0</v>
      </c>
      <c r="M16" s="199">
        <f t="shared" si="3"/>
        <v>4</v>
      </c>
    </row>
    <row r="17" spans="1:13">
      <c r="A17" s="149" t="s">
        <v>837</v>
      </c>
      <c r="B17" s="195"/>
      <c r="C17" s="50">
        <v>2</v>
      </c>
      <c r="D17" s="50"/>
      <c r="E17" s="196">
        <v>2</v>
      </c>
      <c r="F17" s="195"/>
      <c r="G17" s="50">
        <v>2</v>
      </c>
      <c r="H17" s="50"/>
      <c r="I17" s="196">
        <v>2</v>
      </c>
      <c r="J17" s="197">
        <f t="shared" si="0"/>
        <v>0</v>
      </c>
      <c r="K17" s="198">
        <f t="shared" si="1"/>
        <v>4</v>
      </c>
      <c r="L17" s="198">
        <f t="shared" si="2"/>
        <v>0</v>
      </c>
      <c r="M17" s="199">
        <f t="shared" si="3"/>
        <v>4</v>
      </c>
    </row>
    <row r="18" spans="1:13">
      <c r="A18" s="149" t="s">
        <v>838</v>
      </c>
      <c r="B18" s="195"/>
      <c r="C18" s="50">
        <v>7</v>
      </c>
      <c r="D18" s="50"/>
      <c r="E18" s="196">
        <v>7</v>
      </c>
      <c r="F18" s="195"/>
      <c r="G18" s="50">
        <v>1</v>
      </c>
      <c r="H18" s="50">
        <v>1</v>
      </c>
      <c r="I18" s="196">
        <v>2</v>
      </c>
      <c r="J18" s="197">
        <f t="shared" si="0"/>
        <v>0</v>
      </c>
      <c r="K18" s="198">
        <f t="shared" si="1"/>
        <v>8</v>
      </c>
      <c r="L18" s="198">
        <f t="shared" si="2"/>
        <v>1</v>
      </c>
      <c r="M18" s="199">
        <f t="shared" si="3"/>
        <v>9</v>
      </c>
    </row>
    <row r="19" spans="1:13">
      <c r="A19" s="149" t="s">
        <v>839</v>
      </c>
      <c r="B19" s="195">
        <v>16</v>
      </c>
      <c r="C19" s="50">
        <v>154</v>
      </c>
      <c r="D19" s="50">
        <v>4</v>
      </c>
      <c r="E19" s="196">
        <v>174</v>
      </c>
      <c r="F19" s="195">
        <v>10</v>
      </c>
      <c r="G19" s="50">
        <v>78</v>
      </c>
      <c r="H19" s="50"/>
      <c r="I19" s="196">
        <v>88</v>
      </c>
      <c r="J19" s="197">
        <f t="shared" si="0"/>
        <v>26</v>
      </c>
      <c r="K19" s="198">
        <f t="shared" si="1"/>
        <v>232</v>
      </c>
      <c r="L19" s="198">
        <f t="shared" si="2"/>
        <v>4</v>
      </c>
      <c r="M19" s="199">
        <f t="shared" si="3"/>
        <v>262</v>
      </c>
    </row>
    <row r="20" spans="1:13">
      <c r="A20" s="149" t="s">
        <v>840</v>
      </c>
      <c r="B20" s="195">
        <v>21</v>
      </c>
      <c r="C20" s="50">
        <v>157</v>
      </c>
      <c r="D20" s="50">
        <v>15</v>
      </c>
      <c r="E20" s="196">
        <v>193</v>
      </c>
      <c r="F20" s="195">
        <v>20</v>
      </c>
      <c r="G20" s="50">
        <v>73</v>
      </c>
      <c r="H20" s="50">
        <v>10</v>
      </c>
      <c r="I20" s="196">
        <v>103</v>
      </c>
      <c r="J20" s="197">
        <f t="shared" si="0"/>
        <v>41</v>
      </c>
      <c r="K20" s="198">
        <f t="shared" si="1"/>
        <v>230</v>
      </c>
      <c r="L20" s="198">
        <f t="shared" si="2"/>
        <v>25</v>
      </c>
      <c r="M20" s="199">
        <f t="shared" si="3"/>
        <v>296</v>
      </c>
    </row>
    <row r="21" spans="1:13">
      <c r="A21" s="149" t="s">
        <v>841</v>
      </c>
      <c r="B21" s="195">
        <v>4</v>
      </c>
      <c r="C21" s="50">
        <v>16</v>
      </c>
      <c r="D21" s="50"/>
      <c r="E21" s="196">
        <v>20</v>
      </c>
      <c r="F21" s="195"/>
      <c r="G21" s="50">
        <v>25</v>
      </c>
      <c r="H21" s="50">
        <v>3</v>
      </c>
      <c r="I21" s="196">
        <v>28</v>
      </c>
      <c r="J21" s="197">
        <f t="shared" si="0"/>
        <v>4</v>
      </c>
      <c r="K21" s="198">
        <f t="shared" si="1"/>
        <v>41</v>
      </c>
      <c r="L21" s="198">
        <f t="shared" si="2"/>
        <v>3</v>
      </c>
      <c r="M21" s="199">
        <f t="shared" si="3"/>
        <v>48</v>
      </c>
    </row>
    <row r="22" spans="1:13">
      <c r="A22" s="149" t="s">
        <v>842</v>
      </c>
      <c r="B22" s="195">
        <v>25</v>
      </c>
      <c r="C22" s="50">
        <v>363</v>
      </c>
      <c r="D22" s="50">
        <v>2</v>
      </c>
      <c r="E22" s="196">
        <v>390</v>
      </c>
      <c r="F22" s="195">
        <v>18</v>
      </c>
      <c r="G22" s="50">
        <v>424</v>
      </c>
      <c r="H22" s="50">
        <v>2</v>
      </c>
      <c r="I22" s="196">
        <v>444</v>
      </c>
      <c r="J22" s="197">
        <f t="shared" si="0"/>
        <v>43</v>
      </c>
      <c r="K22" s="198">
        <f t="shared" si="1"/>
        <v>787</v>
      </c>
      <c r="L22" s="198">
        <f t="shared" si="2"/>
        <v>4</v>
      </c>
      <c r="M22" s="199">
        <f t="shared" si="3"/>
        <v>834</v>
      </c>
    </row>
    <row r="23" spans="1:13">
      <c r="A23" s="149" t="s">
        <v>843</v>
      </c>
      <c r="B23" s="195">
        <v>2</v>
      </c>
      <c r="C23" s="50">
        <v>49</v>
      </c>
      <c r="D23" s="50"/>
      <c r="E23" s="196">
        <v>51</v>
      </c>
      <c r="F23" s="195">
        <v>4</v>
      </c>
      <c r="G23" s="50">
        <v>32</v>
      </c>
      <c r="H23" s="50"/>
      <c r="I23" s="196">
        <v>36</v>
      </c>
      <c r="J23" s="197">
        <f t="shared" si="0"/>
        <v>6</v>
      </c>
      <c r="K23" s="198">
        <f t="shared" si="1"/>
        <v>81</v>
      </c>
      <c r="L23" s="198">
        <f t="shared" si="2"/>
        <v>0</v>
      </c>
      <c r="M23" s="199">
        <f t="shared" si="3"/>
        <v>87</v>
      </c>
    </row>
    <row r="24" spans="1:13">
      <c r="A24" s="149" t="s">
        <v>844</v>
      </c>
      <c r="B24" s="195">
        <v>17</v>
      </c>
      <c r="C24" s="50">
        <v>130</v>
      </c>
      <c r="D24" s="50">
        <v>3</v>
      </c>
      <c r="E24" s="196">
        <v>150</v>
      </c>
      <c r="F24" s="195">
        <v>10</v>
      </c>
      <c r="G24" s="50">
        <v>85</v>
      </c>
      <c r="H24" s="50">
        <v>5</v>
      </c>
      <c r="I24" s="196">
        <v>100</v>
      </c>
      <c r="J24" s="197">
        <f t="shared" si="0"/>
        <v>27</v>
      </c>
      <c r="K24" s="198">
        <f t="shared" si="1"/>
        <v>215</v>
      </c>
      <c r="L24" s="198">
        <f t="shared" si="2"/>
        <v>8</v>
      </c>
      <c r="M24" s="199">
        <f t="shared" si="3"/>
        <v>250</v>
      </c>
    </row>
    <row r="25" spans="1:13">
      <c r="A25" s="149" t="s">
        <v>845</v>
      </c>
      <c r="B25" s="195">
        <v>2</v>
      </c>
      <c r="C25" s="50">
        <v>8</v>
      </c>
      <c r="D25" s="50">
        <v>1</v>
      </c>
      <c r="E25" s="196">
        <v>11</v>
      </c>
      <c r="F25" s="195">
        <v>1</v>
      </c>
      <c r="G25" s="50">
        <v>8</v>
      </c>
      <c r="H25" s="50"/>
      <c r="I25" s="196">
        <v>9</v>
      </c>
      <c r="J25" s="197">
        <f t="shared" si="0"/>
        <v>3</v>
      </c>
      <c r="K25" s="198">
        <f t="shared" si="1"/>
        <v>16</v>
      </c>
      <c r="L25" s="198">
        <f t="shared" si="2"/>
        <v>1</v>
      </c>
      <c r="M25" s="199">
        <f t="shared" si="3"/>
        <v>20</v>
      </c>
    </row>
    <row r="26" spans="1:13">
      <c r="A26" s="149" t="s">
        <v>846</v>
      </c>
      <c r="B26" s="195">
        <v>31</v>
      </c>
      <c r="C26" s="50">
        <v>120</v>
      </c>
      <c r="D26" s="50">
        <v>13</v>
      </c>
      <c r="E26" s="196">
        <v>164</v>
      </c>
      <c r="F26" s="195">
        <v>9</v>
      </c>
      <c r="G26" s="50">
        <v>60</v>
      </c>
      <c r="H26" s="50">
        <v>7</v>
      </c>
      <c r="I26" s="196">
        <v>76</v>
      </c>
      <c r="J26" s="197">
        <f t="shared" si="0"/>
        <v>40</v>
      </c>
      <c r="K26" s="198">
        <f t="shared" si="1"/>
        <v>180</v>
      </c>
      <c r="L26" s="198">
        <f t="shared" si="2"/>
        <v>20</v>
      </c>
      <c r="M26" s="199">
        <f t="shared" si="3"/>
        <v>240</v>
      </c>
    </row>
    <row r="27" spans="1:13">
      <c r="A27" s="149" t="s">
        <v>847</v>
      </c>
      <c r="B27" s="195"/>
      <c r="C27" s="50">
        <v>7</v>
      </c>
      <c r="D27" s="50"/>
      <c r="E27" s="196">
        <v>7</v>
      </c>
      <c r="F27" s="195">
        <v>3</v>
      </c>
      <c r="G27" s="50">
        <v>18</v>
      </c>
      <c r="H27" s="50">
        <v>1</v>
      </c>
      <c r="I27" s="196">
        <v>22</v>
      </c>
      <c r="J27" s="197">
        <f t="shared" si="0"/>
        <v>3</v>
      </c>
      <c r="K27" s="198">
        <f t="shared" si="1"/>
        <v>25</v>
      </c>
      <c r="L27" s="198">
        <f t="shared" si="2"/>
        <v>1</v>
      </c>
      <c r="M27" s="199">
        <f t="shared" si="3"/>
        <v>29</v>
      </c>
    </row>
    <row r="28" spans="1:13">
      <c r="A28" s="149" t="s">
        <v>848</v>
      </c>
      <c r="B28" s="195">
        <v>4</v>
      </c>
      <c r="C28" s="50">
        <v>15</v>
      </c>
      <c r="D28" s="50">
        <v>3</v>
      </c>
      <c r="E28" s="196">
        <v>22</v>
      </c>
      <c r="F28" s="195">
        <v>2</v>
      </c>
      <c r="G28" s="50">
        <v>13</v>
      </c>
      <c r="H28" s="50">
        <v>2</v>
      </c>
      <c r="I28" s="196">
        <v>17</v>
      </c>
      <c r="J28" s="197">
        <f t="shared" si="0"/>
        <v>6</v>
      </c>
      <c r="K28" s="198">
        <f t="shared" si="1"/>
        <v>28</v>
      </c>
      <c r="L28" s="198">
        <f t="shared" si="2"/>
        <v>5</v>
      </c>
      <c r="M28" s="199">
        <f t="shared" si="3"/>
        <v>39</v>
      </c>
    </row>
    <row r="29" spans="1:13">
      <c r="A29" s="149" t="s">
        <v>849</v>
      </c>
      <c r="B29" s="195">
        <v>12</v>
      </c>
      <c r="C29" s="50">
        <v>197</v>
      </c>
      <c r="D29" s="50">
        <v>10</v>
      </c>
      <c r="E29" s="196">
        <v>219</v>
      </c>
      <c r="F29" s="195">
        <v>18</v>
      </c>
      <c r="G29" s="50">
        <v>189</v>
      </c>
      <c r="H29" s="50">
        <v>3</v>
      </c>
      <c r="I29" s="196">
        <v>210</v>
      </c>
      <c r="J29" s="197">
        <f t="shared" si="0"/>
        <v>30</v>
      </c>
      <c r="K29" s="198">
        <f t="shared" si="1"/>
        <v>386</v>
      </c>
      <c r="L29" s="198">
        <f t="shared" si="2"/>
        <v>13</v>
      </c>
      <c r="M29" s="199">
        <f t="shared" si="3"/>
        <v>429</v>
      </c>
    </row>
    <row r="30" spans="1:13">
      <c r="A30" s="149" t="s">
        <v>850</v>
      </c>
      <c r="B30" s="195">
        <v>5</v>
      </c>
      <c r="C30" s="50">
        <v>43</v>
      </c>
      <c r="D30" s="50">
        <v>2</v>
      </c>
      <c r="E30" s="196">
        <v>50</v>
      </c>
      <c r="F30" s="195">
        <v>4</v>
      </c>
      <c r="G30" s="50">
        <v>67</v>
      </c>
      <c r="H30" s="50">
        <v>3</v>
      </c>
      <c r="I30" s="196">
        <v>74</v>
      </c>
      <c r="J30" s="197">
        <f t="shared" si="0"/>
        <v>9</v>
      </c>
      <c r="K30" s="198">
        <f t="shared" si="1"/>
        <v>110</v>
      </c>
      <c r="L30" s="198">
        <f t="shared" si="2"/>
        <v>5</v>
      </c>
      <c r="M30" s="199">
        <f t="shared" si="3"/>
        <v>124</v>
      </c>
    </row>
    <row r="31" spans="1:13">
      <c r="A31" s="149" t="s">
        <v>851</v>
      </c>
      <c r="B31" s="195">
        <v>1</v>
      </c>
      <c r="C31" s="50">
        <v>5</v>
      </c>
      <c r="D31" s="50">
        <v>2</v>
      </c>
      <c r="E31" s="196">
        <v>8</v>
      </c>
      <c r="F31" s="195"/>
      <c r="G31" s="50">
        <v>1</v>
      </c>
      <c r="H31" s="50"/>
      <c r="I31" s="196">
        <v>1</v>
      </c>
      <c r="J31" s="197">
        <f t="shared" si="0"/>
        <v>1</v>
      </c>
      <c r="K31" s="198">
        <f t="shared" si="1"/>
        <v>6</v>
      </c>
      <c r="L31" s="198">
        <f t="shared" si="2"/>
        <v>2</v>
      </c>
      <c r="M31" s="199">
        <f t="shared" si="3"/>
        <v>9</v>
      </c>
    </row>
    <row r="32" spans="1:13">
      <c r="A32" s="149" t="s">
        <v>852</v>
      </c>
      <c r="B32" s="195"/>
      <c r="C32" s="50">
        <v>3</v>
      </c>
      <c r="D32" s="50"/>
      <c r="E32" s="196">
        <v>3</v>
      </c>
      <c r="F32" s="195"/>
      <c r="G32" s="50">
        <v>2</v>
      </c>
      <c r="H32" s="50"/>
      <c r="I32" s="196">
        <v>2</v>
      </c>
      <c r="J32" s="197">
        <f t="shared" si="0"/>
        <v>0</v>
      </c>
      <c r="K32" s="198">
        <f t="shared" si="1"/>
        <v>5</v>
      </c>
      <c r="L32" s="198">
        <f t="shared" si="2"/>
        <v>0</v>
      </c>
      <c r="M32" s="199">
        <f t="shared" si="3"/>
        <v>5</v>
      </c>
    </row>
    <row r="33" spans="1:13">
      <c r="A33" s="149" t="s">
        <v>853</v>
      </c>
      <c r="B33" s="195">
        <v>5</v>
      </c>
      <c r="C33" s="50">
        <v>19</v>
      </c>
      <c r="D33" s="50"/>
      <c r="E33" s="196">
        <v>24</v>
      </c>
      <c r="F33" s="195">
        <v>1</v>
      </c>
      <c r="G33" s="50">
        <v>3</v>
      </c>
      <c r="H33" s="50"/>
      <c r="I33" s="196">
        <v>4</v>
      </c>
      <c r="J33" s="197">
        <f t="shared" si="0"/>
        <v>6</v>
      </c>
      <c r="K33" s="198">
        <f t="shared" si="1"/>
        <v>22</v>
      </c>
      <c r="L33" s="198">
        <f t="shared" si="2"/>
        <v>0</v>
      </c>
      <c r="M33" s="199">
        <f t="shared" si="3"/>
        <v>28</v>
      </c>
    </row>
    <row r="34" spans="1:13">
      <c r="A34" s="149" t="s">
        <v>854</v>
      </c>
      <c r="B34" s="195"/>
      <c r="C34" s="50">
        <v>1</v>
      </c>
      <c r="D34" s="50"/>
      <c r="E34" s="196">
        <v>1</v>
      </c>
      <c r="F34" s="195"/>
      <c r="G34" s="50"/>
      <c r="H34" s="50">
        <v>1</v>
      </c>
      <c r="I34" s="196">
        <v>1</v>
      </c>
      <c r="J34" s="197">
        <f t="shared" si="0"/>
        <v>0</v>
      </c>
      <c r="K34" s="198">
        <f t="shared" si="1"/>
        <v>1</v>
      </c>
      <c r="L34" s="198">
        <f t="shared" si="2"/>
        <v>1</v>
      </c>
      <c r="M34" s="199">
        <f t="shared" si="3"/>
        <v>2</v>
      </c>
    </row>
    <row r="35" spans="1:13">
      <c r="A35" s="149" t="s">
        <v>855</v>
      </c>
      <c r="B35" s="195">
        <v>129</v>
      </c>
      <c r="C35" s="50">
        <v>733</v>
      </c>
      <c r="D35" s="50">
        <v>46</v>
      </c>
      <c r="E35" s="196">
        <v>908</v>
      </c>
      <c r="F35" s="195">
        <v>174</v>
      </c>
      <c r="G35" s="50">
        <v>579</v>
      </c>
      <c r="H35" s="50">
        <v>19</v>
      </c>
      <c r="I35" s="196">
        <v>772</v>
      </c>
      <c r="J35" s="197">
        <f t="shared" si="0"/>
        <v>303</v>
      </c>
      <c r="K35" s="198">
        <f t="shared" si="1"/>
        <v>1312</v>
      </c>
      <c r="L35" s="198">
        <f t="shared" si="2"/>
        <v>65</v>
      </c>
      <c r="M35" s="199">
        <f t="shared" si="3"/>
        <v>1680</v>
      </c>
    </row>
    <row r="36" spans="1:13">
      <c r="A36" s="149" t="s">
        <v>856</v>
      </c>
      <c r="B36" s="195">
        <v>2</v>
      </c>
      <c r="C36" s="50"/>
      <c r="D36" s="50">
        <v>1</v>
      </c>
      <c r="E36" s="196">
        <v>3</v>
      </c>
      <c r="F36" s="195">
        <v>1</v>
      </c>
      <c r="G36" s="50"/>
      <c r="H36" s="50">
        <v>1</v>
      </c>
      <c r="I36" s="196">
        <v>2</v>
      </c>
      <c r="J36" s="197">
        <f t="shared" si="0"/>
        <v>3</v>
      </c>
      <c r="K36" s="198">
        <f t="shared" si="1"/>
        <v>0</v>
      </c>
      <c r="L36" s="198">
        <f t="shared" si="2"/>
        <v>2</v>
      </c>
      <c r="M36" s="199">
        <f t="shared" si="3"/>
        <v>5</v>
      </c>
    </row>
    <row r="37" spans="1:13">
      <c r="A37" s="150" t="s">
        <v>857</v>
      </c>
      <c r="B37" s="195"/>
      <c r="C37" s="50">
        <v>5</v>
      </c>
      <c r="D37" s="50">
        <v>1</v>
      </c>
      <c r="E37" s="196">
        <v>6</v>
      </c>
      <c r="F37" s="195"/>
      <c r="G37" s="50">
        <v>3</v>
      </c>
      <c r="H37" s="50"/>
      <c r="I37" s="196">
        <v>3</v>
      </c>
      <c r="J37" s="197">
        <f t="shared" ref="J37:J68" si="4">F37+B37</f>
        <v>0</v>
      </c>
      <c r="K37" s="198">
        <f t="shared" ref="K37:K68" si="5">G37+C37</f>
        <v>8</v>
      </c>
      <c r="L37" s="198">
        <f t="shared" ref="L37:L68" si="6">H37+D37</f>
        <v>1</v>
      </c>
      <c r="M37" s="199">
        <f t="shared" ref="M37:M68" si="7">I37+E37</f>
        <v>9</v>
      </c>
    </row>
    <row r="38" spans="1:13">
      <c r="A38" s="149" t="s">
        <v>858</v>
      </c>
      <c r="B38" s="195"/>
      <c r="C38" s="50"/>
      <c r="D38" s="50">
        <v>1</v>
      </c>
      <c r="E38" s="196">
        <v>1</v>
      </c>
      <c r="F38" s="195"/>
      <c r="G38" s="50"/>
      <c r="H38" s="50"/>
      <c r="I38" s="196"/>
      <c r="J38" s="197">
        <f t="shared" si="4"/>
        <v>0</v>
      </c>
      <c r="K38" s="198">
        <f t="shared" si="5"/>
        <v>0</v>
      </c>
      <c r="L38" s="198">
        <f t="shared" si="6"/>
        <v>1</v>
      </c>
      <c r="M38" s="199">
        <f t="shared" si="7"/>
        <v>1</v>
      </c>
    </row>
    <row r="39" spans="1:13">
      <c r="A39" s="149" t="s">
        <v>859</v>
      </c>
      <c r="B39" s="195">
        <v>1</v>
      </c>
      <c r="C39" s="50">
        <v>3</v>
      </c>
      <c r="D39" s="50"/>
      <c r="E39" s="196">
        <v>4</v>
      </c>
      <c r="F39" s="195">
        <v>3</v>
      </c>
      <c r="G39" s="50">
        <v>2</v>
      </c>
      <c r="H39" s="50">
        <v>2</v>
      </c>
      <c r="I39" s="196">
        <v>7</v>
      </c>
      <c r="J39" s="197">
        <f t="shared" si="4"/>
        <v>4</v>
      </c>
      <c r="K39" s="198">
        <f t="shared" si="5"/>
        <v>5</v>
      </c>
      <c r="L39" s="198">
        <f t="shared" si="6"/>
        <v>2</v>
      </c>
      <c r="M39" s="199">
        <f t="shared" si="7"/>
        <v>11</v>
      </c>
    </row>
    <row r="40" spans="1:13">
      <c r="A40" s="149" t="s">
        <v>860</v>
      </c>
      <c r="B40" s="195">
        <v>3</v>
      </c>
      <c r="C40" s="50">
        <v>239</v>
      </c>
      <c r="D40" s="50">
        <v>1</v>
      </c>
      <c r="E40" s="196">
        <v>243</v>
      </c>
      <c r="F40" s="195">
        <v>1</v>
      </c>
      <c r="G40" s="50">
        <v>113</v>
      </c>
      <c r="H40" s="50">
        <v>2</v>
      </c>
      <c r="I40" s="196">
        <v>116</v>
      </c>
      <c r="J40" s="197">
        <f t="shared" si="4"/>
        <v>4</v>
      </c>
      <c r="K40" s="198">
        <f t="shared" si="5"/>
        <v>352</v>
      </c>
      <c r="L40" s="198">
        <f t="shared" si="6"/>
        <v>3</v>
      </c>
      <c r="M40" s="199">
        <f t="shared" si="7"/>
        <v>359</v>
      </c>
    </row>
    <row r="41" spans="1:13">
      <c r="A41" s="149" t="s">
        <v>861</v>
      </c>
      <c r="B41" s="195">
        <v>2</v>
      </c>
      <c r="C41" s="50">
        <v>97</v>
      </c>
      <c r="D41" s="50"/>
      <c r="E41" s="196">
        <v>99</v>
      </c>
      <c r="F41" s="195">
        <v>1</v>
      </c>
      <c r="G41" s="50">
        <v>53</v>
      </c>
      <c r="H41" s="50">
        <v>1</v>
      </c>
      <c r="I41" s="196">
        <v>55</v>
      </c>
      <c r="J41" s="197">
        <f t="shared" si="4"/>
        <v>3</v>
      </c>
      <c r="K41" s="198">
        <f t="shared" si="5"/>
        <v>150</v>
      </c>
      <c r="L41" s="198">
        <f t="shared" si="6"/>
        <v>1</v>
      </c>
      <c r="M41" s="199">
        <f t="shared" si="7"/>
        <v>154</v>
      </c>
    </row>
    <row r="42" spans="1:13">
      <c r="A42" s="149" t="s">
        <v>862</v>
      </c>
      <c r="B42" s="195">
        <v>5</v>
      </c>
      <c r="C42" s="50">
        <v>54</v>
      </c>
      <c r="D42" s="50">
        <v>1</v>
      </c>
      <c r="E42" s="196">
        <v>60</v>
      </c>
      <c r="F42" s="195"/>
      <c r="G42" s="50">
        <v>10</v>
      </c>
      <c r="H42" s="50">
        <v>1</v>
      </c>
      <c r="I42" s="196">
        <v>11</v>
      </c>
      <c r="J42" s="197">
        <f t="shared" si="4"/>
        <v>5</v>
      </c>
      <c r="K42" s="198">
        <f t="shared" si="5"/>
        <v>64</v>
      </c>
      <c r="L42" s="198">
        <f t="shared" si="6"/>
        <v>2</v>
      </c>
      <c r="M42" s="199">
        <f t="shared" si="7"/>
        <v>71</v>
      </c>
    </row>
    <row r="43" spans="1:13">
      <c r="A43" s="150" t="s">
        <v>864</v>
      </c>
      <c r="B43" s="195"/>
      <c r="C43" s="50">
        <v>3</v>
      </c>
      <c r="D43" s="50"/>
      <c r="E43" s="196">
        <v>3</v>
      </c>
      <c r="F43" s="195">
        <v>2</v>
      </c>
      <c r="G43" s="50"/>
      <c r="H43" s="50">
        <v>1</v>
      </c>
      <c r="I43" s="196">
        <v>3</v>
      </c>
      <c r="J43" s="197">
        <f t="shared" si="4"/>
        <v>2</v>
      </c>
      <c r="K43" s="198">
        <f t="shared" si="5"/>
        <v>3</v>
      </c>
      <c r="L43" s="198">
        <f t="shared" si="6"/>
        <v>1</v>
      </c>
      <c r="M43" s="199">
        <f t="shared" si="7"/>
        <v>6</v>
      </c>
    </row>
    <row r="44" spans="1:13">
      <c r="A44" s="150" t="s">
        <v>865</v>
      </c>
      <c r="B44" s="195">
        <v>2</v>
      </c>
      <c r="C44" s="50">
        <v>2</v>
      </c>
      <c r="D44" s="50"/>
      <c r="E44" s="196">
        <v>4</v>
      </c>
      <c r="F44" s="195">
        <v>2</v>
      </c>
      <c r="G44" s="50">
        <v>16</v>
      </c>
      <c r="H44" s="50"/>
      <c r="I44" s="196">
        <v>18</v>
      </c>
      <c r="J44" s="197">
        <f t="shared" si="4"/>
        <v>4</v>
      </c>
      <c r="K44" s="198">
        <f t="shared" si="5"/>
        <v>18</v>
      </c>
      <c r="L44" s="198">
        <f t="shared" si="6"/>
        <v>0</v>
      </c>
      <c r="M44" s="199">
        <f t="shared" si="7"/>
        <v>22</v>
      </c>
    </row>
    <row r="45" spans="1:13">
      <c r="A45" s="150" t="s">
        <v>866</v>
      </c>
      <c r="B45" s="195">
        <v>5</v>
      </c>
      <c r="C45" s="50">
        <v>28</v>
      </c>
      <c r="D45" s="50">
        <v>1</v>
      </c>
      <c r="E45" s="196">
        <v>34</v>
      </c>
      <c r="F45" s="195">
        <v>4</v>
      </c>
      <c r="G45" s="50">
        <v>16</v>
      </c>
      <c r="H45" s="50">
        <v>1</v>
      </c>
      <c r="I45" s="196">
        <v>21</v>
      </c>
      <c r="J45" s="197">
        <f t="shared" si="4"/>
        <v>9</v>
      </c>
      <c r="K45" s="198">
        <f t="shared" si="5"/>
        <v>44</v>
      </c>
      <c r="L45" s="198">
        <f t="shared" si="6"/>
        <v>2</v>
      </c>
      <c r="M45" s="199">
        <f t="shared" si="7"/>
        <v>55</v>
      </c>
    </row>
    <row r="46" spans="1:13">
      <c r="A46" s="149" t="s">
        <v>867</v>
      </c>
      <c r="B46" s="195"/>
      <c r="C46" s="50">
        <v>4</v>
      </c>
      <c r="D46" s="50">
        <v>1</v>
      </c>
      <c r="E46" s="196">
        <v>5</v>
      </c>
      <c r="F46" s="195">
        <v>72</v>
      </c>
      <c r="G46" s="50">
        <v>533</v>
      </c>
      <c r="H46" s="50">
        <v>31</v>
      </c>
      <c r="I46" s="196">
        <v>636</v>
      </c>
      <c r="J46" s="197">
        <f t="shared" si="4"/>
        <v>72</v>
      </c>
      <c r="K46" s="198">
        <f t="shared" si="5"/>
        <v>537</v>
      </c>
      <c r="L46" s="198">
        <f t="shared" si="6"/>
        <v>32</v>
      </c>
      <c r="M46" s="199">
        <f t="shared" si="7"/>
        <v>641</v>
      </c>
    </row>
    <row r="47" spans="1:13">
      <c r="A47" s="149" t="s">
        <v>868</v>
      </c>
      <c r="B47" s="195"/>
      <c r="C47" s="50"/>
      <c r="D47" s="50"/>
      <c r="E47" s="196"/>
      <c r="F47" s="195">
        <v>2</v>
      </c>
      <c r="G47" s="50">
        <v>15</v>
      </c>
      <c r="H47" s="50">
        <v>1</v>
      </c>
      <c r="I47" s="196">
        <v>18</v>
      </c>
      <c r="J47" s="197">
        <f t="shared" si="4"/>
        <v>2</v>
      </c>
      <c r="K47" s="198">
        <f t="shared" si="5"/>
        <v>15</v>
      </c>
      <c r="L47" s="198">
        <f t="shared" si="6"/>
        <v>1</v>
      </c>
      <c r="M47" s="199">
        <f t="shared" si="7"/>
        <v>18</v>
      </c>
    </row>
    <row r="48" spans="1:13">
      <c r="A48" s="149" t="s">
        <v>869</v>
      </c>
      <c r="B48" s="195"/>
      <c r="C48" s="50"/>
      <c r="D48" s="50"/>
      <c r="E48" s="196"/>
      <c r="F48" s="195"/>
      <c r="G48" s="50">
        <v>10</v>
      </c>
      <c r="H48" s="50"/>
      <c r="I48" s="196">
        <v>10</v>
      </c>
      <c r="J48" s="197">
        <f t="shared" si="4"/>
        <v>0</v>
      </c>
      <c r="K48" s="198">
        <f t="shared" si="5"/>
        <v>10</v>
      </c>
      <c r="L48" s="198">
        <f t="shared" si="6"/>
        <v>0</v>
      </c>
      <c r="M48" s="199">
        <f t="shared" si="7"/>
        <v>10</v>
      </c>
    </row>
    <row r="49" spans="1:13">
      <c r="A49" s="149" t="s">
        <v>870</v>
      </c>
      <c r="B49" s="195"/>
      <c r="C49" s="50"/>
      <c r="D49" s="50"/>
      <c r="E49" s="196"/>
      <c r="F49" s="195">
        <v>14</v>
      </c>
      <c r="G49" s="50">
        <v>32</v>
      </c>
      <c r="H49" s="50">
        <v>7</v>
      </c>
      <c r="I49" s="196">
        <v>53</v>
      </c>
      <c r="J49" s="197">
        <f t="shared" si="4"/>
        <v>14</v>
      </c>
      <c r="K49" s="198">
        <f t="shared" si="5"/>
        <v>32</v>
      </c>
      <c r="L49" s="198">
        <f t="shared" si="6"/>
        <v>7</v>
      </c>
      <c r="M49" s="199">
        <f t="shared" si="7"/>
        <v>53</v>
      </c>
    </row>
    <row r="50" spans="1:13">
      <c r="A50" s="149" t="s">
        <v>871</v>
      </c>
      <c r="B50" s="195"/>
      <c r="C50" s="50"/>
      <c r="D50" s="50"/>
      <c r="E50" s="196"/>
      <c r="F50" s="195">
        <v>16</v>
      </c>
      <c r="G50" s="50">
        <v>56</v>
      </c>
      <c r="H50" s="50">
        <v>22</v>
      </c>
      <c r="I50" s="196">
        <v>94</v>
      </c>
      <c r="J50" s="197">
        <f t="shared" si="4"/>
        <v>16</v>
      </c>
      <c r="K50" s="198">
        <f t="shared" si="5"/>
        <v>56</v>
      </c>
      <c r="L50" s="198">
        <f t="shared" si="6"/>
        <v>22</v>
      </c>
      <c r="M50" s="199">
        <f t="shared" si="7"/>
        <v>94</v>
      </c>
    </row>
    <row r="51" spans="1:13">
      <c r="A51" s="150" t="s">
        <v>872</v>
      </c>
      <c r="B51" s="195"/>
      <c r="C51" s="50"/>
      <c r="D51" s="50"/>
      <c r="E51" s="196"/>
      <c r="F51" s="195">
        <v>5</v>
      </c>
      <c r="G51" s="50">
        <v>7</v>
      </c>
      <c r="H51" s="50">
        <v>2</v>
      </c>
      <c r="I51" s="196">
        <v>14</v>
      </c>
      <c r="J51" s="197">
        <f t="shared" si="4"/>
        <v>5</v>
      </c>
      <c r="K51" s="198">
        <f t="shared" si="5"/>
        <v>7</v>
      </c>
      <c r="L51" s="198">
        <f t="shared" si="6"/>
        <v>2</v>
      </c>
      <c r="M51" s="199">
        <f t="shared" si="7"/>
        <v>14</v>
      </c>
    </row>
    <row r="52" spans="1:13">
      <c r="A52" s="149" t="s">
        <v>873</v>
      </c>
      <c r="B52" s="195"/>
      <c r="C52" s="50"/>
      <c r="D52" s="50"/>
      <c r="E52" s="196"/>
      <c r="F52" s="195">
        <v>24</v>
      </c>
      <c r="G52" s="50">
        <v>169</v>
      </c>
      <c r="H52" s="50">
        <v>6</v>
      </c>
      <c r="I52" s="196">
        <v>199</v>
      </c>
      <c r="J52" s="197">
        <f t="shared" si="4"/>
        <v>24</v>
      </c>
      <c r="K52" s="198">
        <f t="shared" si="5"/>
        <v>169</v>
      </c>
      <c r="L52" s="198">
        <f t="shared" si="6"/>
        <v>6</v>
      </c>
      <c r="M52" s="199">
        <f t="shared" si="7"/>
        <v>199</v>
      </c>
    </row>
    <row r="53" spans="1:13">
      <c r="A53" s="149" t="s">
        <v>874</v>
      </c>
      <c r="B53" s="195"/>
      <c r="C53" s="50"/>
      <c r="D53" s="50"/>
      <c r="E53" s="196"/>
      <c r="F53" s="195">
        <v>5</v>
      </c>
      <c r="G53" s="50">
        <v>21</v>
      </c>
      <c r="H53" s="50">
        <v>3</v>
      </c>
      <c r="I53" s="196">
        <v>29</v>
      </c>
      <c r="J53" s="197">
        <f t="shared" si="4"/>
        <v>5</v>
      </c>
      <c r="K53" s="198">
        <f t="shared" si="5"/>
        <v>21</v>
      </c>
      <c r="L53" s="198">
        <f t="shared" si="6"/>
        <v>3</v>
      </c>
      <c r="M53" s="199">
        <f t="shared" si="7"/>
        <v>29</v>
      </c>
    </row>
    <row r="54" spans="1:13">
      <c r="A54" s="149" t="s">
        <v>876</v>
      </c>
      <c r="B54" s="195"/>
      <c r="C54" s="50">
        <v>6</v>
      </c>
      <c r="D54" s="50"/>
      <c r="E54" s="196">
        <v>6</v>
      </c>
      <c r="F54" s="195"/>
      <c r="G54" s="50"/>
      <c r="H54" s="50"/>
      <c r="I54" s="196"/>
      <c r="J54" s="197">
        <f t="shared" si="4"/>
        <v>0</v>
      </c>
      <c r="K54" s="198">
        <f t="shared" si="5"/>
        <v>6</v>
      </c>
      <c r="L54" s="198">
        <f t="shared" si="6"/>
        <v>0</v>
      </c>
      <c r="M54" s="199">
        <f t="shared" si="7"/>
        <v>6</v>
      </c>
    </row>
    <row r="55" spans="1:13">
      <c r="A55" s="149" t="s">
        <v>877</v>
      </c>
      <c r="B55" s="195">
        <v>37</v>
      </c>
      <c r="C55" s="50">
        <v>534</v>
      </c>
      <c r="D55" s="50">
        <v>14</v>
      </c>
      <c r="E55" s="196">
        <v>585</v>
      </c>
      <c r="F55" s="195"/>
      <c r="G55" s="50"/>
      <c r="H55" s="50"/>
      <c r="I55" s="196"/>
      <c r="J55" s="197">
        <f t="shared" si="4"/>
        <v>37</v>
      </c>
      <c r="K55" s="198">
        <f t="shared" si="5"/>
        <v>534</v>
      </c>
      <c r="L55" s="198">
        <f t="shared" si="6"/>
        <v>14</v>
      </c>
      <c r="M55" s="199">
        <f t="shared" si="7"/>
        <v>585</v>
      </c>
    </row>
    <row r="56" spans="1:13">
      <c r="A56" s="149" t="s">
        <v>878</v>
      </c>
      <c r="B56" s="195"/>
      <c r="C56" s="50">
        <v>1</v>
      </c>
      <c r="D56" s="50"/>
      <c r="E56" s="196">
        <v>1</v>
      </c>
      <c r="F56" s="195"/>
      <c r="G56" s="50"/>
      <c r="H56" s="50"/>
      <c r="I56" s="196"/>
      <c r="J56" s="197">
        <f t="shared" si="4"/>
        <v>0</v>
      </c>
      <c r="K56" s="198">
        <f t="shared" si="5"/>
        <v>1</v>
      </c>
      <c r="L56" s="198">
        <f t="shared" si="6"/>
        <v>0</v>
      </c>
      <c r="M56" s="199">
        <f t="shared" si="7"/>
        <v>1</v>
      </c>
    </row>
    <row r="57" spans="1:13">
      <c r="A57" s="149" t="s">
        <v>879</v>
      </c>
      <c r="B57" s="195"/>
      <c r="C57" s="50">
        <v>1</v>
      </c>
      <c r="D57" s="50"/>
      <c r="E57" s="196">
        <v>1</v>
      </c>
      <c r="F57" s="195"/>
      <c r="G57" s="50"/>
      <c r="H57" s="50"/>
      <c r="I57" s="196"/>
      <c r="J57" s="197">
        <f t="shared" si="4"/>
        <v>0</v>
      </c>
      <c r="K57" s="198">
        <f t="shared" si="5"/>
        <v>1</v>
      </c>
      <c r="L57" s="198">
        <f t="shared" si="6"/>
        <v>0</v>
      </c>
      <c r="M57" s="199">
        <f t="shared" si="7"/>
        <v>1</v>
      </c>
    </row>
    <row r="58" spans="1:13">
      <c r="A58" s="150" t="s">
        <v>880</v>
      </c>
      <c r="B58" s="195">
        <v>11</v>
      </c>
      <c r="C58" s="50">
        <v>98</v>
      </c>
      <c r="D58" s="50">
        <v>1</v>
      </c>
      <c r="E58" s="196">
        <v>110</v>
      </c>
      <c r="F58" s="195">
        <v>8</v>
      </c>
      <c r="G58" s="50">
        <v>74</v>
      </c>
      <c r="H58" s="50"/>
      <c r="I58" s="196">
        <v>82</v>
      </c>
      <c r="J58" s="197">
        <f t="shared" si="4"/>
        <v>19</v>
      </c>
      <c r="K58" s="198">
        <f t="shared" si="5"/>
        <v>172</v>
      </c>
      <c r="L58" s="198">
        <f t="shared" si="6"/>
        <v>1</v>
      </c>
      <c r="M58" s="199">
        <f t="shared" si="7"/>
        <v>192</v>
      </c>
    </row>
    <row r="59" spans="1:13">
      <c r="A59" s="149" t="s">
        <v>881</v>
      </c>
      <c r="B59" s="195"/>
      <c r="C59" s="50">
        <v>7</v>
      </c>
      <c r="D59" s="50"/>
      <c r="E59" s="196">
        <v>7</v>
      </c>
      <c r="F59" s="195"/>
      <c r="G59" s="50">
        <v>6</v>
      </c>
      <c r="H59" s="50">
        <v>1</v>
      </c>
      <c r="I59" s="196">
        <v>7</v>
      </c>
      <c r="J59" s="197">
        <f t="shared" si="4"/>
        <v>0</v>
      </c>
      <c r="K59" s="198">
        <f t="shared" si="5"/>
        <v>13</v>
      </c>
      <c r="L59" s="198">
        <f t="shared" si="6"/>
        <v>1</v>
      </c>
      <c r="M59" s="199">
        <f t="shared" si="7"/>
        <v>14</v>
      </c>
    </row>
    <row r="60" spans="1:13">
      <c r="A60" s="149" t="s">
        <v>882</v>
      </c>
      <c r="B60" s="195">
        <v>1</v>
      </c>
      <c r="C60" s="50">
        <v>3</v>
      </c>
      <c r="D60" s="50"/>
      <c r="E60" s="196">
        <v>4</v>
      </c>
      <c r="F60" s="195"/>
      <c r="G60" s="50">
        <v>4</v>
      </c>
      <c r="H60" s="50"/>
      <c r="I60" s="196">
        <v>4</v>
      </c>
      <c r="J60" s="197">
        <f t="shared" si="4"/>
        <v>1</v>
      </c>
      <c r="K60" s="198">
        <f t="shared" si="5"/>
        <v>7</v>
      </c>
      <c r="L60" s="198">
        <f t="shared" si="6"/>
        <v>0</v>
      </c>
      <c r="M60" s="199">
        <f t="shared" si="7"/>
        <v>8</v>
      </c>
    </row>
    <row r="61" spans="1:13">
      <c r="A61" s="149" t="s">
        <v>883</v>
      </c>
      <c r="B61" s="195">
        <v>5</v>
      </c>
      <c r="C61" s="50">
        <v>119</v>
      </c>
      <c r="D61" s="50">
        <v>2</v>
      </c>
      <c r="E61" s="196">
        <v>126</v>
      </c>
      <c r="F61" s="195">
        <v>4</v>
      </c>
      <c r="G61" s="50">
        <v>68</v>
      </c>
      <c r="H61" s="50">
        <v>2</v>
      </c>
      <c r="I61" s="196">
        <v>74</v>
      </c>
      <c r="J61" s="197">
        <f t="shared" si="4"/>
        <v>9</v>
      </c>
      <c r="K61" s="198">
        <f t="shared" si="5"/>
        <v>187</v>
      </c>
      <c r="L61" s="198">
        <f t="shared" si="6"/>
        <v>4</v>
      </c>
      <c r="M61" s="199">
        <f t="shared" si="7"/>
        <v>200</v>
      </c>
    </row>
    <row r="62" spans="1:13">
      <c r="A62" s="149" t="s">
        <v>884</v>
      </c>
      <c r="B62" s="195"/>
      <c r="C62" s="50">
        <v>7</v>
      </c>
      <c r="D62" s="50"/>
      <c r="E62" s="196">
        <v>7</v>
      </c>
      <c r="F62" s="195"/>
      <c r="G62" s="50"/>
      <c r="H62" s="50"/>
      <c r="I62" s="196"/>
      <c r="J62" s="197">
        <f t="shared" si="4"/>
        <v>0</v>
      </c>
      <c r="K62" s="198">
        <f t="shared" si="5"/>
        <v>7</v>
      </c>
      <c r="L62" s="198">
        <f t="shared" si="6"/>
        <v>0</v>
      </c>
      <c r="M62" s="199">
        <f t="shared" si="7"/>
        <v>7</v>
      </c>
    </row>
    <row r="63" spans="1:13">
      <c r="A63" s="149" t="s">
        <v>885</v>
      </c>
      <c r="B63" s="195">
        <v>1</v>
      </c>
      <c r="C63" s="50">
        <v>8</v>
      </c>
      <c r="D63" s="50"/>
      <c r="E63" s="196">
        <v>9</v>
      </c>
      <c r="F63" s="195"/>
      <c r="G63" s="50">
        <v>3</v>
      </c>
      <c r="H63" s="50"/>
      <c r="I63" s="196">
        <v>3</v>
      </c>
      <c r="J63" s="197">
        <f t="shared" si="4"/>
        <v>1</v>
      </c>
      <c r="K63" s="198">
        <f t="shared" si="5"/>
        <v>11</v>
      </c>
      <c r="L63" s="198">
        <f t="shared" si="6"/>
        <v>0</v>
      </c>
      <c r="M63" s="199">
        <f t="shared" si="7"/>
        <v>12</v>
      </c>
    </row>
    <row r="64" spans="1:13">
      <c r="A64" s="149" t="s">
        <v>886</v>
      </c>
      <c r="B64" s="195"/>
      <c r="C64" s="50">
        <v>2</v>
      </c>
      <c r="D64" s="50"/>
      <c r="E64" s="196">
        <v>2</v>
      </c>
      <c r="F64" s="195"/>
      <c r="G64" s="50">
        <v>1</v>
      </c>
      <c r="H64" s="50"/>
      <c r="I64" s="196">
        <v>1</v>
      </c>
      <c r="J64" s="197">
        <f t="shared" si="4"/>
        <v>0</v>
      </c>
      <c r="K64" s="198">
        <f t="shared" si="5"/>
        <v>3</v>
      </c>
      <c r="L64" s="198">
        <f t="shared" si="6"/>
        <v>0</v>
      </c>
      <c r="M64" s="199">
        <f t="shared" si="7"/>
        <v>3</v>
      </c>
    </row>
    <row r="65" spans="1:13">
      <c r="A65" s="49" t="s">
        <v>887</v>
      </c>
      <c r="B65" s="195">
        <v>17</v>
      </c>
      <c r="C65" s="50">
        <v>117</v>
      </c>
      <c r="D65" s="50">
        <v>2</v>
      </c>
      <c r="E65" s="196">
        <v>136</v>
      </c>
      <c r="F65" s="195">
        <v>11</v>
      </c>
      <c r="G65" s="50">
        <v>99</v>
      </c>
      <c r="H65" s="50">
        <v>3</v>
      </c>
      <c r="I65" s="196">
        <v>113</v>
      </c>
      <c r="J65" s="197">
        <f t="shared" si="4"/>
        <v>28</v>
      </c>
      <c r="K65" s="198">
        <f t="shared" si="5"/>
        <v>216</v>
      </c>
      <c r="L65" s="198">
        <f t="shared" si="6"/>
        <v>5</v>
      </c>
      <c r="M65" s="199">
        <f t="shared" si="7"/>
        <v>249</v>
      </c>
    </row>
    <row r="66" spans="1:13">
      <c r="A66" s="149" t="s">
        <v>889</v>
      </c>
      <c r="B66" s="195"/>
      <c r="C66" s="50">
        <v>11</v>
      </c>
      <c r="D66" s="50">
        <v>2</v>
      </c>
      <c r="E66" s="196">
        <v>13</v>
      </c>
      <c r="F66" s="195">
        <v>4</v>
      </c>
      <c r="G66" s="50">
        <v>12</v>
      </c>
      <c r="H66" s="50">
        <v>3</v>
      </c>
      <c r="I66" s="196">
        <v>19</v>
      </c>
      <c r="J66" s="197">
        <f t="shared" si="4"/>
        <v>4</v>
      </c>
      <c r="K66" s="198">
        <f t="shared" si="5"/>
        <v>23</v>
      </c>
      <c r="L66" s="198">
        <f t="shared" si="6"/>
        <v>5</v>
      </c>
      <c r="M66" s="199">
        <f t="shared" si="7"/>
        <v>32</v>
      </c>
    </row>
    <row r="67" spans="1:13">
      <c r="A67" s="149" t="s">
        <v>890</v>
      </c>
      <c r="B67" s="195">
        <v>1</v>
      </c>
      <c r="C67" s="50">
        <v>7</v>
      </c>
      <c r="D67" s="50"/>
      <c r="E67" s="196">
        <v>8</v>
      </c>
      <c r="F67" s="195">
        <v>1</v>
      </c>
      <c r="G67" s="50">
        <v>2</v>
      </c>
      <c r="H67" s="50"/>
      <c r="I67" s="196">
        <v>3</v>
      </c>
      <c r="J67" s="197">
        <f t="shared" si="4"/>
        <v>2</v>
      </c>
      <c r="K67" s="198">
        <f t="shared" si="5"/>
        <v>9</v>
      </c>
      <c r="L67" s="198">
        <f t="shared" si="6"/>
        <v>0</v>
      </c>
      <c r="M67" s="199">
        <f t="shared" si="7"/>
        <v>11</v>
      </c>
    </row>
    <row r="68" spans="1:13">
      <c r="A68" s="149" t="s">
        <v>891</v>
      </c>
      <c r="B68" s="195"/>
      <c r="C68" s="50">
        <v>1</v>
      </c>
      <c r="D68" s="50"/>
      <c r="E68" s="196">
        <v>1</v>
      </c>
      <c r="F68" s="195">
        <v>1</v>
      </c>
      <c r="G68" s="50"/>
      <c r="H68" s="50"/>
      <c r="I68" s="196">
        <v>1</v>
      </c>
      <c r="J68" s="197">
        <f t="shared" si="4"/>
        <v>1</v>
      </c>
      <c r="K68" s="198">
        <f t="shared" si="5"/>
        <v>1</v>
      </c>
      <c r="L68" s="198">
        <f t="shared" si="6"/>
        <v>0</v>
      </c>
      <c r="M68" s="199">
        <f t="shared" si="7"/>
        <v>2</v>
      </c>
    </row>
    <row r="69" spans="1:13">
      <c r="A69" s="149" t="s">
        <v>892</v>
      </c>
      <c r="B69" s="195"/>
      <c r="C69" s="50">
        <v>6</v>
      </c>
      <c r="D69" s="50"/>
      <c r="E69" s="196">
        <v>6</v>
      </c>
      <c r="F69" s="195"/>
      <c r="G69" s="50">
        <v>3</v>
      </c>
      <c r="H69" s="50"/>
      <c r="I69" s="196">
        <v>3</v>
      </c>
      <c r="J69" s="197">
        <f t="shared" ref="J69:J86" si="8">F69+B69</f>
        <v>0</v>
      </c>
      <c r="K69" s="198">
        <f t="shared" ref="K69:K86" si="9">G69+C69</f>
        <v>9</v>
      </c>
      <c r="L69" s="198">
        <f t="shared" ref="L69:L86" si="10">H69+D69</f>
        <v>0</v>
      </c>
      <c r="M69" s="199">
        <f t="shared" ref="M69:M86" si="11">I69+E69</f>
        <v>9</v>
      </c>
    </row>
    <row r="70" spans="1:13">
      <c r="A70" s="149" t="s">
        <v>896</v>
      </c>
      <c r="B70" s="195">
        <v>10</v>
      </c>
      <c r="C70" s="50">
        <v>141</v>
      </c>
      <c r="D70" s="50">
        <v>7</v>
      </c>
      <c r="E70" s="196">
        <v>158</v>
      </c>
      <c r="F70" s="195">
        <v>26</v>
      </c>
      <c r="G70" s="50">
        <v>174</v>
      </c>
      <c r="H70" s="50">
        <v>11</v>
      </c>
      <c r="I70" s="196">
        <v>211</v>
      </c>
      <c r="J70" s="197">
        <f t="shared" si="8"/>
        <v>36</v>
      </c>
      <c r="K70" s="198">
        <f t="shared" si="9"/>
        <v>315</v>
      </c>
      <c r="L70" s="198">
        <f t="shared" si="10"/>
        <v>18</v>
      </c>
      <c r="M70" s="199">
        <f t="shared" si="11"/>
        <v>369</v>
      </c>
    </row>
    <row r="71" spans="1:13">
      <c r="A71" s="149" t="s">
        <v>897</v>
      </c>
      <c r="B71" s="195">
        <v>1</v>
      </c>
      <c r="C71" s="50">
        <v>8</v>
      </c>
      <c r="D71" s="50"/>
      <c r="E71" s="196">
        <v>9</v>
      </c>
      <c r="F71" s="195"/>
      <c r="G71" s="50">
        <v>6</v>
      </c>
      <c r="H71" s="50">
        <v>1</v>
      </c>
      <c r="I71" s="196">
        <v>7</v>
      </c>
      <c r="J71" s="197">
        <f t="shared" si="8"/>
        <v>1</v>
      </c>
      <c r="K71" s="198">
        <f t="shared" si="9"/>
        <v>14</v>
      </c>
      <c r="L71" s="198">
        <f t="shared" si="10"/>
        <v>1</v>
      </c>
      <c r="M71" s="199">
        <f t="shared" si="11"/>
        <v>16</v>
      </c>
    </row>
    <row r="72" spans="1:13">
      <c r="A72" s="149" t="s">
        <v>898</v>
      </c>
      <c r="B72" s="195"/>
      <c r="C72" s="50">
        <v>11</v>
      </c>
      <c r="D72" s="50"/>
      <c r="E72" s="196">
        <v>11</v>
      </c>
      <c r="F72" s="195">
        <v>2</v>
      </c>
      <c r="G72" s="50">
        <v>9</v>
      </c>
      <c r="H72" s="50"/>
      <c r="I72" s="196">
        <v>11</v>
      </c>
      <c r="J72" s="197">
        <f t="shared" si="8"/>
        <v>2</v>
      </c>
      <c r="K72" s="198">
        <f t="shared" si="9"/>
        <v>20</v>
      </c>
      <c r="L72" s="198">
        <f t="shared" si="10"/>
        <v>0</v>
      </c>
      <c r="M72" s="199">
        <f t="shared" si="11"/>
        <v>22</v>
      </c>
    </row>
    <row r="73" spans="1:13">
      <c r="A73" s="149" t="s">
        <v>899</v>
      </c>
      <c r="B73" s="195">
        <v>3</v>
      </c>
      <c r="C73" s="50">
        <v>87</v>
      </c>
      <c r="D73" s="50">
        <v>2</v>
      </c>
      <c r="E73" s="196">
        <v>92</v>
      </c>
      <c r="F73" s="195">
        <v>5</v>
      </c>
      <c r="G73" s="50">
        <v>65</v>
      </c>
      <c r="H73" s="50">
        <v>4</v>
      </c>
      <c r="I73" s="196">
        <v>74</v>
      </c>
      <c r="J73" s="197">
        <f t="shared" si="8"/>
        <v>8</v>
      </c>
      <c r="K73" s="198">
        <f t="shared" si="9"/>
        <v>152</v>
      </c>
      <c r="L73" s="198">
        <f t="shared" si="10"/>
        <v>6</v>
      </c>
      <c r="M73" s="199">
        <f t="shared" si="11"/>
        <v>166</v>
      </c>
    </row>
    <row r="74" spans="1:13">
      <c r="A74" s="149" t="s">
        <v>900</v>
      </c>
      <c r="B74" s="195">
        <v>1</v>
      </c>
      <c r="C74" s="50">
        <v>12</v>
      </c>
      <c r="D74" s="50">
        <v>1</v>
      </c>
      <c r="E74" s="196">
        <v>14</v>
      </c>
      <c r="F74" s="195">
        <v>1</v>
      </c>
      <c r="G74" s="50">
        <v>13</v>
      </c>
      <c r="H74" s="50">
        <v>1</v>
      </c>
      <c r="I74" s="196">
        <v>15</v>
      </c>
      <c r="J74" s="197">
        <f t="shared" si="8"/>
        <v>2</v>
      </c>
      <c r="K74" s="198">
        <f t="shared" si="9"/>
        <v>25</v>
      </c>
      <c r="L74" s="198">
        <f t="shared" si="10"/>
        <v>2</v>
      </c>
      <c r="M74" s="199">
        <f t="shared" si="11"/>
        <v>29</v>
      </c>
    </row>
    <row r="75" spans="1:13">
      <c r="A75" s="149" t="s">
        <v>901</v>
      </c>
      <c r="B75" s="195">
        <v>3</v>
      </c>
      <c r="C75" s="50">
        <v>34</v>
      </c>
      <c r="D75" s="50">
        <v>1</v>
      </c>
      <c r="E75" s="196">
        <v>38</v>
      </c>
      <c r="F75" s="195">
        <v>1</v>
      </c>
      <c r="G75" s="50">
        <v>30</v>
      </c>
      <c r="H75" s="50">
        <v>2</v>
      </c>
      <c r="I75" s="196">
        <v>33</v>
      </c>
      <c r="J75" s="197">
        <f t="shared" si="8"/>
        <v>4</v>
      </c>
      <c r="K75" s="198">
        <f t="shared" si="9"/>
        <v>64</v>
      </c>
      <c r="L75" s="198">
        <f t="shared" si="10"/>
        <v>3</v>
      </c>
      <c r="M75" s="199">
        <f t="shared" si="11"/>
        <v>71</v>
      </c>
    </row>
    <row r="76" spans="1:13">
      <c r="A76" s="149" t="s">
        <v>902</v>
      </c>
      <c r="B76" s="195"/>
      <c r="C76" s="50">
        <v>9</v>
      </c>
      <c r="D76" s="50"/>
      <c r="E76" s="196">
        <v>9</v>
      </c>
      <c r="F76" s="195"/>
      <c r="G76" s="50">
        <v>2</v>
      </c>
      <c r="H76" s="50"/>
      <c r="I76" s="196">
        <v>2</v>
      </c>
      <c r="J76" s="197">
        <f t="shared" si="8"/>
        <v>0</v>
      </c>
      <c r="K76" s="198">
        <f t="shared" si="9"/>
        <v>11</v>
      </c>
      <c r="L76" s="198">
        <f t="shared" si="10"/>
        <v>0</v>
      </c>
      <c r="M76" s="199">
        <f t="shared" si="11"/>
        <v>11</v>
      </c>
    </row>
    <row r="77" spans="1:13">
      <c r="A77" s="149" t="s">
        <v>903</v>
      </c>
      <c r="B77" s="195">
        <v>14</v>
      </c>
      <c r="C77" s="50">
        <v>93</v>
      </c>
      <c r="D77" s="50">
        <v>8</v>
      </c>
      <c r="E77" s="196">
        <v>115</v>
      </c>
      <c r="F77" s="195">
        <v>7</v>
      </c>
      <c r="G77" s="50">
        <v>66</v>
      </c>
      <c r="H77" s="50">
        <v>4</v>
      </c>
      <c r="I77" s="196">
        <v>77</v>
      </c>
      <c r="J77" s="197">
        <f t="shared" si="8"/>
        <v>21</v>
      </c>
      <c r="K77" s="198">
        <f t="shared" si="9"/>
        <v>159</v>
      </c>
      <c r="L77" s="198">
        <f t="shared" si="10"/>
        <v>12</v>
      </c>
      <c r="M77" s="199">
        <f t="shared" si="11"/>
        <v>192</v>
      </c>
    </row>
    <row r="78" spans="1:13">
      <c r="A78" s="149" t="s">
        <v>904</v>
      </c>
      <c r="B78" s="195">
        <v>2</v>
      </c>
      <c r="C78" s="50">
        <v>67</v>
      </c>
      <c r="D78" s="50">
        <v>1</v>
      </c>
      <c r="E78" s="196">
        <v>70</v>
      </c>
      <c r="F78" s="195">
        <v>2</v>
      </c>
      <c r="G78" s="50">
        <v>41</v>
      </c>
      <c r="H78" s="50">
        <v>3</v>
      </c>
      <c r="I78" s="196">
        <v>46</v>
      </c>
      <c r="J78" s="197">
        <f t="shared" si="8"/>
        <v>4</v>
      </c>
      <c r="K78" s="198">
        <f t="shared" si="9"/>
        <v>108</v>
      </c>
      <c r="L78" s="198">
        <f t="shared" si="10"/>
        <v>4</v>
      </c>
      <c r="M78" s="199">
        <f t="shared" si="11"/>
        <v>116</v>
      </c>
    </row>
    <row r="79" spans="1:13">
      <c r="A79" s="149" t="s">
        <v>905</v>
      </c>
      <c r="B79" s="195">
        <v>10</v>
      </c>
      <c r="C79" s="50">
        <v>74</v>
      </c>
      <c r="D79" s="50">
        <v>4</v>
      </c>
      <c r="E79" s="196">
        <v>88</v>
      </c>
      <c r="F79" s="195">
        <v>7</v>
      </c>
      <c r="G79" s="50">
        <v>58</v>
      </c>
      <c r="H79" s="50">
        <v>3</v>
      </c>
      <c r="I79" s="196">
        <v>68</v>
      </c>
      <c r="J79" s="197">
        <f t="shared" si="8"/>
        <v>17</v>
      </c>
      <c r="K79" s="198">
        <f t="shared" si="9"/>
        <v>132</v>
      </c>
      <c r="L79" s="198">
        <f t="shared" si="10"/>
        <v>7</v>
      </c>
      <c r="M79" s="199">
        <f t="shared" si="11"/>
        <v>156</v>
      </c>
    </row>
    <row r="80" spans="1:13">
      <c r="A80" s="149" t="s">
        <v>906</v>
      </c>
      <c r="B80" s="195">
        <v>1</v>
      </c>
      <c r="C80" s="50">
        <v>2</v>
      </c>
      <c r="D80" s="50"/>
      <c r="E80" s="196">
        <v>3</v>
      </c>
      <c r="F80" s="195"/>
      <c r="G80" s="50">
        <v>3</v>
      </c>
      <c r="H80" s="50"/>
      <c r="I80" s="196">
        <v>3</v>
      </c>
      <c r="J80" s="197">
        <f t="shared" si="8"/>
        <v>1</v>
      </c>
      <c r="K80" s="198">
        <f t="shared" si="9"/>
        <v>5</v>
      </c>
      <c r="L80" s="198">
        <f t="shared" si="10"/>
        <v>0</v>
      </c>
      <c r="M80" s="199">
        <f t="shared" si="11"/>
        <v>6</v>
      </c>
    </row>
    <row r="81" spans="1:13">
      <c r="A81" s="149" t="s">
        <v>907</v>
      </c>
      <c r="B81" s="195">
        <v>3</v>
      </c>
      <c r="C81" s="50">
        <v>18</v>
      </c>
      <c r="D81" s="50">
        <v>1</v>
      </c>
      <c r="E81" s="196">
        <v>22</v>
      </c>
      <c r="F81" s="195"/>
      <c r="G81" s="50">
        <v>8</v>
      </c>
      <c r="H81" s="50"/>
      <c r="I81" s="196">
        <v>8</v>
      </c>
      <c r="J81" s="197">
        <f t="shared" si="8"/>
        <v>3</v>
      </c>
      <c r="K81" s="198">
        <f t="shared" si="9"/>
        <v>26</v>
      </c>
      <c r="L81" s="198">
        <f t="shared" si="10"/>
        <v>1</v>
      </c>
      <c r="M81" s="199">
        <f t="shared" si="11"/>
        <v>30</v>
      </c>
    </row>
    <row r="82" spans="1:13">
      <c r="A82" s="149" t="s">
        <v>908</v>
      </c>
      <c r="B82" s="195">
        <v>1</v>
      </c>
      <c r="C82" s="50">
        <v>7</v>
      </c>
      <c r="D82" s="50"/>
      <c r="E82" s="196">
        <v>8</v>
      </c>
      <c r="F82" s="195"/>
      <c r="G82" s="50">
        <v>2</v>
      </c>
      <c r="H82" s="50"/>
      <c r="I82" s="196">
        <v>2</v>
      </c>
      <c r="J82" s="197">
        <f t="shared" si="8"/>
        <v>1</v>
      </c>
      <c r="K82" s="198">
        <f t="shared" si="9"/>
        <v>9</v>
      </c>
      <c r="L82" s="198">
        <f t="shared" si="10"/>
        <v>0</v>
      </c>
      <c r="M82" s="199">
        <f t="shared" si="11"/>
        <v>10</v>
      </c>
    </row>
    <row r="83" spans="1:13">
      <c r="A83" s="149" t="s">
        <v>910</v>
      </c>
      <c r="B83" s="195"/>
      <c r="C83" s="50"/>
      <c r="D83" s="50"/>
      <c r="E83" s="196"/>
      <c r="F83" s="195"/>
      <c r="G83" s="50">
        <v>5</v>
      </c>
      <c r="H83" s="50">
        <v>1</v>
      </c>
      <c r="I83" s="196">
        <v>6</v>
      </c>
      <c r="J83" s="197">
        <f t="shared" si="8"/>
        <v>0</v>
      </c>
      <c r="K83" s="198">
        <f t="shared" si="9"/>
        <v>5</v>
      </c>
      <c r="L83" s="198">
        <f t="shared" si="10"/>
        <v>1</v>
      </c>
      <c r="M83" s="199">
        <f t="shared" si="11"/>
        <v>6</v>
      </c>
    </row>
    <row r="84" spans="1:13">
      <c r="A84" s="149" t="s">
        <v>911</v>
      </c>
      <c r="B84" s="195"/>
      <c r="C84" s="50">
        <v>41</v>
      </c>
      <c r="D84" s="50">
        <v>2</v>
      </c>
      <c r="E84" s="196">
        <v>43</v>
      </c>
      <c r="F84" s="195">
        <v>1</v>
      </c>
      <c r="G84" s="50">
        <v>28</v>
      </c>
      <c r="H84" s="50"/>
      <c r="I84" s="196">
        <v>29</v>
      </c>
      <c r="J84" s="197">
        <f t="shared" si="8"/>
        <v>1</v>
      </c>
      <c r="K84" s="198">
        <f t="shared" si="9"/>
        <v>69</v>
      </c>
      <c r="L84" s="198">
        <f t="shared" si="10"/>
        <v>2</v>
      </c>
      <c r="M84" s="199">
        <f t="shared" si="11"/>
        <v>72</v>
      </c>
    </row>
    <row r="85" spans="1:13">
      <c r="A85" s="149" t="s">
        <v>912</v>
      </c>
      <c r="B85" s="195">
        <v>1</v>
      </c>
      <c r="C85" s="50">
        <v>8</v>
      </c>
      <c r="D85" s="50">
        <v>1</v>
      </c>
      <c r="E85" s="196">
        <v>10</v>
      </c>
      <c r="F85" s="195">
        <v>2</v>
      </c>
      <c r="G85" s="50">
        <v>15</v>
      </c>
      <c r="H85" s="50"/>
      <c r="I85" s="196">
        <v>17</v>
      </c>
      <c r="J85" s="197">
        <f t="shared" si="8"/>
        <v>3</v>
      </c>
      <c r="K85" s="198">
        <f t="shared" si="9"/>
        <v>23</v>
      </c>
      <c r="L85" s="198">
        <f t="shared" si="10"/>
        <v>1</v>
      </c>
      <c r="M85" s="199">
        <f t="shared" si="11"/>
        <v>27</v>
      </c>
    </row>
    <row r="86" spans="1:13" s="5" customFormat="1">
      <c r="A86" s="222" t="s">
        <v>349</v>
      </c>
      <c r="B86" s="223">
        <v>428</v>
      </c>
      <c r="C86" s="224">
        <v>4061</v>
      </c>
      <c r="D86" s="224">
        <v>161</v>
      </c>
      <c r="E86" s="225">
        <v>4650</v>
      </c>
      <c r="F86" s="223">
        <v>511</v>
      </c>
      <c r="G86" s="224">
        <v>3551</v>
      </c>
      <c r="H86" s="224">
        <v>179</v>
      </c>
      <c r="I86" s="225">
        <v>4241</v>
      </c>
      <c r="J86" s="226">
        <f t="shared" si="8"/>
        <v>939</v>
      </c>
      <c r="K86" s="227">
        <f t="shared" si="9"/>
        <v>7612</v>
      </c>
      <c r="L86" s="227">
        <f t="shared" si="10"/>
        <v>340</v>
      </c>
      <c r="M86" s="228">
        <f t="shared" si="11"/>
        <v>8891</v>
      </c>
    </row>
    <row r="87" spans="1:13">
      <c r="A87" s="51"/>
      <c r="B87" s="23"/>
      <c r="C87" s="23"/>
      <c r="D87" s="23"/>
      <c r="E87" s="23"/>
      <c r="F87" s="23"/>
      <c r="G87" s="23"/>
      <c r="H87" s="23"/>
      <c r="I87" s="23"/>
      <c r="J87" s="23"/>
      <c r="K87" s="23"/>
      <c r="L87" s="23"/>
      <c r="M87" s="23"/>
    </row>
    <row r="88" spans="1:13">
      <c r="A88" s="276" t="s">
        <v>1068</v>
      </c>
    </row>
  </sheetData>
  <mergeCells count="3">
    <mergeCell ref="F3:I3"/>
    <mergeCell ref="B3:E3"/>
    <mergeCell ref="J3:M3"/>
  </mergeCells>
  <hyperlinks>
    <hyperlink ref="A88" location="Contents!A1" display="Return to table of contents"/>
  </hyperlinks>
  <pageMargins left="0.7" right="0.7" top="0.75" bottom="0.75" header="0.3" footer="0.3"/>
  <pageSetup paperSize="9" scale="45" orientation="portrait" r:id="rId1"/>
  <rowBreaks count="1" manualBreakCount="1">
    <brk id="43" max="1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3"/>
  <sheetViews>
    <sheetView zoomScaleNormal="100" workbookViewId="0">
      <pane ySplit="4" topLeftCell="A5" activePane="bottomLeft" state="frozen"/>
      <selection activeCell="M34" sqref="M34"/>
      <selection pane="bottomLeft" activeCell="A5" sqref="A5"/>
    </sheetView>
  </sheetViews>
  <sheetFormatPr defaultRowHeight="12.75"/>
  <cols>
    <col min="1" max="1" width="34.85546875" style="6" customWidth="1"/>
    <col min="2" max="16384" width="9.140625" style="6"/>
  </cols>
  <sheetData>
    <row r="1" spans="1:9">
      <c r="A1" s="34" t="str">
        <f>Contents!A23</f>
        <v>Table 17: Number and rate of deaths caused by selected cancers by sex,  2001-2011</v>
      </c>
      <c r="B1" s="13"/>
      <c r="C1" s="38"/>
      <c r="D1" s="39"/>
      <c r="E1" s="38"/>
      <c r="F1" s="39"/>
      <c r="G1" s="32"/>
      <c r="H1" s="32"/>
    </row>
    <row r="2" spans="1:9">
      <c r="A2" s="136"/>
      <c r="B2" s="13"/>
      <c r="C2" s="38"/>
      <c r="D2" s="39"/>
      <c r="E2" s="38"/>
      <c r="F2" s="39"/>
      <c r="G2" s="32"/>
      <c r="H2" s="32"/>
    </row>
    <row r="3" spans="1:9">
      <c r="A3" s="354" t="s">
        <v>1059</v>
      </c>
      <c r="B3" s="333" t="s">
        <v>320</v>
      </c>
      <c r="C3" s="325" t="s">
        <v>318</v>
      </c>
      <c r="D3" s="325"/>
      <c r="E3" s="325" t="s">
        <v>319</v>
      </c>
      <c r="F3" s="325"/>
      <c r="G3" s="41"/>
      <c r="H3" s="35"/>
    </row>
    <row r="4" spans="1:9">
      <c r="A4" s="354"/>
      <c r="B4" s="355"/>
      <c r="C4" s="132" t="s">
        <v>321</v>
      </c>
      <c r="D4" s="201" t="s">
        <v>322</v>
      </c>
      <c r="E4" s="132" t="s">
        <v>321</v>
      </c>
      <c r="F4" s="201" t="s">
        <v>322</v>
      </c>
      <c r="G4" s="41"/>
      <c r="H4" s="32"/>
    </row>
    <row r="5" spans="1:9">
      <c r="A5" s="55" t="s">
        <v>619</v>
      </c>
      <c r="B5" s="13">
        <v>2001</v>
      </c>
      <c r="C5" s="13">
        <v>4166</v>
      </c>
      <c r="D5" s="22">
        <v>175.70329546494807</v>
      </c>
      <c r="E5" s="13">
        <v>3644</v>
      </c>
      <c r="F5" s="22">
        <v>124.59558024551573</v>
      </c>
      <c r="G5" s="23"/>
      <c r="H5" s="23"/>
    </row>
    <row r="6" spans="1:9">
      <c r="A6" s="23"/>
      <c r="B6" s="13">
        <v>2002</v>
      </c>
      <c r="C6" s="13">
        <v>4125</v>
      </c>
      <c r="D6" s="22">
        <v>168.89178212141886</v>
      </c>
      <c r="E6" s="13">
        <v>3675</v>
      </c>
      <c r="F6" s="22">
        <v>120.92296219485767</v>
      </c>
      <c r="G6" s="23"/>
      <c r="H6" s="23"/>
    </row>
    <row r="7" spans="1:9">
      <c r="A7" s="23"/>
      <c r="B7" s="13">
        <v>2003</v>
      </c>
      <c r="C7" s="13">
        <v>4292</v>
      </c>
      <c r="D7" s="22">
        <v>170.14975612949755</v>
      </c>
      <c r="E7" s="13">
        <v>3735</v>
      </c>
      <c r="F7" s="22">
        <v>121.69725241862359</v>
      </c>
      <c r="G7" s="23"/>
      <c r="H7" s="23"/>
      <c r="I7" s="18"/>
    </row>
    <row r="8" spans="1:9">
      <c r="A8" s="23"/>
      <c r="B8" s="13">
        <v>2004</v>
      </c>
      <c r="C8" s="13">
        <v>4246</v>
      </c>
      <c r="D8" s="22">
        <v>164.08142320736658</v>
      </c>
      <c r="E8" s="13">
        <v>3899</v>
      </c>
      <c r="F8" s="22">
        <v>124.07139600309722</v>
      </c>
      <c r="G8" s="23"/>
      <c r="H8" s="23"/>
    </row>
    <row r="9" spans="1:9">
      <c r="A9" s="23"/>
      <c r="B9" s="13">
        <v>2005</v>
      </c>
      <c r="C9" s="13">
        <v>4184</v>
      </c>
      <c r="D9" s="22">
        <v>156.5955494048996</v>
      </c>
      <c r="E9" s="13">
        <v>3787</v>
      </c>
      <c r="F9" s="22">
        <v>116.86238217999497</v>
      </c>
      <c r="G9" s="23"/>
      <c r="H9" s="23"/>
    </row>
    <row r="10" spans="1:9">
      <c r="A10" s="23"/>
      <c r="B10" s="13">
        <v>2006</v>
      </c>
      <c r="C10" s="13">
        <v>4144</v>
      </c>
      <c r="D10" s="22">
        <v>151.33722730893007</v>
      </c>
      <c r="E10" s="13">
        <v>3950</v>
      </c>
      <c r="F10" s="22">
        <v>118.50471152473877</v>
      </c>
      <c r="G10" s="23"/>
      <c r="H10" s="23"/>
    </row>
    <row r="11" spans="1:9">
      <c r="A11" s="23"/>
      <c r="B11" s="13">
        <v>2007</v>
      </c>
      <c r="C11" s="13">
        <v>4539</v>
      </c>
      <c r="D11" s="22">
        <v>159.40818225466253</v>
      </c>
      <c r="E11" s="13">
        <v>3980</v>
      </c>
      <c r="F11" s="22">
        <v>117.31388338934239</v>
      </c>
      <c r="G11" s="23"/>
      <c r="H11" s="23"/>
    </row>
    <row r="12" spans="1:9">
      <c r="A12" s="23"/>
      <c r="B12" s="13">
        <v>2008</v>
      </c>
      <c r="C12" s="13">
        <v>4561</v>
      </c>
      <c r="D12" s="22">
        <v>154.9</v>
      </c>
      <c r="E12" s="13">
        <v>4005</v>
      </c>
      <c r="F12" s="22">
        <v>115.3</v>
      </c>
      <c r="G12" s="23"/>
      <c r="H12" s="23"/>
    </row>
    <row r="13" spans="1:9">
      <c r="A13" s="23"/>
      <c r="B13" s="13">
        <v>2009</v>
      </c>
      <c r="C13" s="13">
        <v>4402</v>
      </c>
      <c r="D13" s="22">
        <v>145.4</v>
      </c>
      <c r="E13" s="13">
        <v>4035</v>
      </c>
      <c r="F13" s="22">
        <v>112.6</v>
      </c>
      <c r="G13" s="23"/>
      <c r="H13" s="23"/>
    </row>
    <row r="14" spans="1:9">
      <c r="A14" s="23"/>
      <c r="B14" s="13">
        <v>2010</v>
      </c>
      <c r="C14" s="13">
        <v>4511</v>
      </c>
      <c r="D14" s="22">
        <v>143.94044523920732</v>
      </c>
      <c r="E14" s="13">
        <v>4082</v>
      </c>
      <c r="F14" s="22">
        <v>110.61511543553902</v>
      </c>
      <c r="G14" s="23"/>
      <c r="H14" s="23"/>
    </row>
    <row r="15" spans="1:9">
      <c r="A15" s="23"/>
      <c r="B15" s="13">
        <v>2011</v>
      </c>
      <c r="C15" s="13">
        <v>4650</v>
      </c>
      <c r="D15" s="22">
        <v>143.32</v>
      </c>
      <c r="E15" s="13">
        <v>4241</v>
      </c>
      <c r="F15" s="22">
        <v>112.55710000000001</v>
      </c>
      <c r="G15" s="23"/>
      <c r="H15" s="23"/>
    </row>
    <row r="16" spans="1:9">
      <c r="A16" s="55" t="s">
        <v>323</v>
      </c>
      <c r="B16" s="13">
        <v>2001</v>
      </c>
      <c r="C16" s="13">
        <v>136</v>
      </c>
      <c r="D16" s="22">
        <v>5.6130838272106809</v>
      </c>
      <c r="E16" s="13">
        <v>76</v>
      </c>
      <c r="F16" s="22">
        <v>2.1632367125045757</v>
      </c>
    </row>
    <row r="17" spans="1:6">
      <c r="A17" s="23"/>
      <c r="B17" s="13">
        <v>2002</v>
      </c>
      <c r="C17" s="13">
        <v>118</v>
      </c>
      <c r="D17" s="22">
        <v>4.8405521282947683</v>
      </c>
      <c r="E17" s="13">
        <v>67</v>
      </c>
      <c r="F17" s="22">
        <v>1.953844866741943</v>
      </c>
    </row>
    <row r="18" spans="1:6">
      <c r="A18" s="23"/>
      <c r="B18" s="13">
        <v>2003</v>
      </c>
      <c r="C18" s="13">
        <v>129</v>
      </c>
      <c r="D18" s="22">
        <v>5.0709110374036319</v>
      </c>
      <c r="E18" s="13">
        <v>75</v>
      </c>
      <c r="F18" s="22">
        <v>2.1952671865737123</v>
      </c>
    </row>
    <row r="19" spans="1:6">
      <c r="A19" s="23"/>
      <c r="B19" s="13">
        <v>2004</v>
      </c>
      <c r="C19" s="13">
        <v>132</v>
      </c>
      <c r="D19" s="22">
        <v>5.174151102818759</v>
      </c>
      <c r="E19" s="13">
        <v>74</v>
      </c>
      <c r="F19" s="22">
        <v>2.1294043819438961</v>
      </c>
    </row>
    <row r="20" spans="1:6">
      <c r="A20" s="23"/>
      <c r="B20" s="13">
        <v>2005</v>
      </c>
      <c r="C20" s="13">
        <v>130</v>
      </c>
      <c r="D20" s="22">
        <v>4.8766032109413073</v>
      </c>
      <c r="E20" s="13">
        <v>66</v>
      </c>
      <c r="F20" s="22">
        <v>1.8243484467062701</v>
      </c>
    </row>
    <row r="21" spans="1:6">
      <c r="A21" s="23"/>
      <c r="B21" s="13">
        <v>2006</v>
      </c>
      <c r="C21" s="13">
        <v>129</v>
      </c>
      <c r="D21" s="22">
        <v>4.704396284970672</v>
      </c>
      <c r="E21" s="13">
        <v>79</v>
      </c>
      <c r="F21" s="22">
        <v>2.1175684482266783</v>
      </c>
    </row>
    <row r="22" spans="1:6">
      <c r="A22" s="23"/>
      <c r="B22" s="13">
        <v>2007</v>
      </c>
      <c r="C22" s="13">
        <v>164</v>
      </c>
      <c r="D22" s="22">
        <v>5.8</v>
      </c>
      <c r="E22" s="13">
        <v>80</v>
      </c>
      <c r="F22" s="22">
        <v>1.9</v>
      </c>
    </row>
    <row r="23" spans="1:6">
      <c r="A23" s="23"/>
      <c r="B23" s="13">
        <v>2008</v>
      </c>
      <c r="C23" s="13">
        <v>154</v>
      </c>
      <c r="D23" s="22">
        <v>5.2</v>
      </c>
      <c r="E23" s="13">
        <v>75</v>
      </c>
      <c r="F23" s="22">
        <v>1.9</v>
      </c>
    </row>
    <row r="24" spans="1:6">
      <c r="A24" s="23"/>
      <c r="B24" s="13">
        <v>2009</v>
      </c>
      <c r="C24" s="13">
        <v>163</v>
      </c>
      <c r="D24" s="22">
        <v>5.4</v>
      </c>
      <c r="E24" s="13">
        <v>78</v>
      </c>
      <c r="F24" s="22">
        <v>1.9</v>
      </c>
    </row>
    <row r="25" spans="1:6">
      <c r="A25" s="23"/>
      <c r="B25" s="13">
        <v>2010</v>
      </c>
      <c r="C25" s="13">
        <v>139</v>
      </c>
      <c r="D25" s="22">
        <v>4.3979628664195571</v>
      </c>
      <c r="E25" s="13">
        <v>82</v>
      </c>
      <c r="F25" s="22">
        <v>2.099483558098092</v>
      </c>
    </row>
    <row r="26" spans="1:6">
      <c r="A26" s="23"/>
      <c r="B26" s="13">
        <v>2011</v>
      </c>
      <c r="C26" s="13">
        <v>174</v>
      </c>
      <c r="D26" s="22">
        <v>5.5094000000000003</v>
      </c>
      <c r="E26" s="13">
        <v>88</v>
      </c>
      <c r="F26" s="22">
        <v>2.2428599999999999</v>
      </c>
    </row>
    <row r="27" spans="1:6">
      <c r="A27" s="55" t="s">
        <v>324</v>
      </c>
      <c r="B27" s="13">
        <v>2001</v>
      </c>
      <c r="C27" s="13">
        <v>195</v>
      </c>
      <c r="D27" s="22">
        <v>8.2416771466158689</v>
      </c>
      <c r="E27" s="20">
        <v>108</v>
      </c>
      <c r="F27" s="22">
        <v>3.5012916666828469</v>
      </c>
    </row>
    <row r="28" spans="1:6">
      <c r="A28" s="23"/>
      <c r="B28" s="13">
        <v>2002</v>
      </c>
      <c r="C28" s="13">
        <v>189</v>
      </c>
      <c r="D28" s="22">
        <v>7.7176152856022728</v>
      </c>
      <c r="E28" s="20">
        <v>112</v>
      </c>
      <c r="F28" s="22">
        <v>3.5910357557994388</v>
      </c>
    </row>
    <row r="29" spans="1:6">
      <c r="A29" s="23"/>
      <c r="B29" s="13">
        <v>2003</v>
      </c>
      <c r="C29" s="13">
        <v>206</v>
      </c>
      <c r="D29" s="22">
        <v>8.1440911013093853</v>
      </c>
      <c r="E29" s="20">
        <v>109</v>
      </c>
      <c r="F29" s="22">
        <v>3.3679348120504513</v>
      </c>
    </row>
    <row r="30" spans="1:6">
      <c r="A30" s="23"/>
      <c r="B30" s="13">
        <v>2004</v>
      </c>
      <c r="C30" s="13">
        <v>186</v>
      </c>
      <c r="D30" s="22">
        <v>7.3660601068669527</v>
      </c>
      <c r="E30" s="20">
        <v>115</v>
      </c>
      <c r="F30" s="22">
        <v>3.5865145815716177</v>
      </c>
    </row>
    <row r="31" spans="1:6">
      <c r="A31" s="23"/>
      <c r="B31" s="13">
        <v>2005</v>
      </c>
      <c r="C31" s="13">
        <v>143</v>
      </c>
      <c r="D31" s="22">
        <v>5.3851133018591311</v>
      </c>
      <c r="E31" s="20">
        <v>113</v>
      </c>
      <c r="F31" s="22">
        <v>3.5150994991039992</v>
      </c>
    </row>
    <row r="32" spans="1:6">
      <c r="A32" s="23"/>
      <c r="B32" s="13">
        <v>2006</v>
      </c>
      <c r="C32" s="13">
        <v>161</v>
      </c>
      <c r="D32" s="22">
        <v>5.9395747771015754</v>
      </c>
      <c r="E32" s="20">
        <v>112</v>
      </c>
      <c r="F32" s="22">
        <v>3.4375052408160784</v>
      </c>
    </row>
    <row r="33" spans="1:6">
      <c r="A33" s="23"/>
      <c r="B33" s="13">
        <v>2007</v>
      </c>
      <c r="C33" s="13">
        <v>184</v>
      </c>
      <c r="D33" s="22">
        <v>6.4977661935417395</v>
      </c>
      <c r="E33" s="20">
        <v>113</v>
      </c>
      <c r="F33" s="22">
        <v>3.616136507342993</v>
      </c>
    </row>
    <row r="34" spans="1:6">
      <c r="A34" s="23"/>
      <c r="B34" s="13">
        <v>2008</v>
      </c>
      <c r="C34" s="13">
        <v>173</v>
      </c>
      <c r="D34" s="22">
        <v>5.9</v>
      </c>
      <c r="E34" s="13">
        <v>110</v>
      </c>
      <c r="F34" s="22">
        <v>3.1</v>
      </c>
    </row>
    <row r="35" spans="1:6">
      <c r="A35" s="23"/>
      <c r="B35" s="13">
        <v>2009</v>
      </c>
      <c r="C35" s="13">
        <v>164</v>
      </c>
      <c r="D35" s="22">
        <v>5.5</v>
      </c>
      <c r="E35" s="13">
        <v>84</v>
      </c>
      <c r="F35" s="22">
        <v>2.4</v>
      </c>
    </row>
    <row r="36" spans="1:6">
      <c r="A36" s="23"/>
      <c r="B36" s="13">
        <v>2010</v>
      </c>
      <c r="C36" s="13">
        <v>158</v>
      </c>
      <c r="D36" s="22">
        <v>5.2683356240959895</v>
      </c>
      <c r="E36" s="13">
        <v>95</v>
      </c>
      <c r="F36" s="22">
        <v>2.6174571734145462</v>
      </c>
    </row>
    <row r="37" spans="1:6">
      <c r="A37" s="23"/>
      <c r="B37" s="13">
        <v>2011</v>
      </c>
      <c r="C37" s="13">
        <v>193</v>
      </c>
      <c r="D37" s="22">
        <v>6.0213200000000002</v>
      </c>
      <c r="E37" s="13">
        <v>103</v>
      </c>
      <c r="F37" s="22">
        <v>3.0122499999999999</v>
      </c>
    </row>
    <row r="38" spans="1:6">
      <c r="A38" s="55" t="s">
        <v>325</v>
      </c>
      <c r="B38" s="13">
        <v>2001</v>
      </c>
      <c r="C38" s="13">
        <v>606</v>
      </c>
      <c r="D38" s="22">
        <v>25.515851189352272</v>
      </c>
      <c r="E38" s="13">
        <v>571</v>
      </c>
      <c r="F38" s="22">
        <v>18.440661885029115</v>
      </c>
    </row>
    <row r="39" spans="1:6">
      <c r="A39" s="23"/>
      <c r="B39" s="13">
        <v>2002</v>
      </c>
      <c r="C39" s="13">
        <v>590</v>
      </c>
      <c r="D39" s="22">
        <v>24.237885791781583</v>
      </c>
      <c r="E39" s="13">
        <v>545</v>
      </c>
      <c r="F39" s="22">
        <v>16.82747928115236</v>
      </c>
    </row>
    <row r="40" spans="1:6">
      <c r="A40" s="23"/>
      <c r="B40" s="13">
        <v>2003</v>
      </c>
      <c r="C40" s="13">
        <v>561</v>
      </c>
      <c r="D40" s="22">
        <v>22.151230752512141</v>
      </c>
      <c r="E40" s="13">
        <v>555</v>
      </c>
      <c r="F40" s="22">
        <v>16.996656342141986</v>
      </c>
    </row>
    <row r="41" spans="1:6">
      <c r="A41" s="23"/>
      <c r="B41" s="13">
        <v>2004</v>
      </c>
      <c r="C41" s="13">
        <v>570</v>
      </c>
      <c r="D41" s="22">
        <v>21.807847283431393</v>
      </c>
      <c r="E41" s="13">
        <v>603</v>
      </c>
      <c r="F41" s="22">
        <v>17.970169750525834</v>
      </c>
    </row>
    <row r="42" spans="1:6">
      <c r="A42" s="23"/>
      <c r="B42" s="13">
        <v>2005</v>
      </c>
      <c r="C42" s="13">
        <v>608</v>
      </c>
      <c r="D42" s="22">
        <v>22.603965354802732</v>
      </c>
      <c r="E42" s="13">
        <v>614</v>
      </c>
      <c r="F42" s="22">
        <v>17.661141832437718</v>
      </c>
    </row>
    <row r="43" spans="1:6">
      <c r="A43" s="23"/>
      <c r="B43" s="13">
        <v>2006</v>
      </c>
      <c r="C43" s="13">
        <v>565</v>
      </c>
      <c r="D43" s="22">
        <v>20.453827690295732</v>
      </c>
      <c r="E43" s="13">
        <v>625</v>
      </c>
      <c r="F43" s="22">
        <v>17.363268632116156</v>
      </c>
    </row>
    <row r="44" spans="1:6">
      <c r="A44" s="23"/>
      <c r="B44" s="13">
        <v>2007</v>
      </c>
      <c r="C44" s="13">
        <v>644</v>
      </c>
      <c r="D44" s="22">
        <v>22.591567207165426</v>
      </c>
      <c r="E44" s="13">
        <v>608</v>
      </c>
      <c r="F44" s="22">
        <v>16.76442164980762</v>
      </c>
    </row>
    <row r="45" spans="1:6">
      <c r="A45" s="23"/>
      <c r="B45" s="13">
        <v>2008</v>
      </c>
      <c r="C45" s="13">
        <v>693</v>
      </c>
      <c r="D45" s="22">
        <v>23.5</v>
      </c>
      <c r="E45" s="13">
        <v>587</v>
      </c>
      <c r="F45" s="22">
        <v>15.8</v>
      </c>
    </row>
    <row r="46" spans="1:6">
      <c r="A46" s="23"/>
      <c r="B46" s="13">
        <v>2009</v>
      </c>
      <c r="C46" s="13">
        <v>634</v>
      </c>
      <c r="D46" s="22">
        <v>20.9</v>
      </c>
      <c r="E46" s="13">
        <v>610</v>
      </c>
      <c r="F46" s="22">
        <v>16</v>
      </c>
    </row>
    <row r="47" spans="1:6">
      <c r="A47" s="23"/>
      <c r="B47" s="13">
        <v>2010</v>
      </c>
      <c r="C47" s="13">
        <v>618</v>
      </c>
      <c r="D47" s="22">
        <v>19.603552783245661</v>
      </c>
      <c r="E47" s="13">
        <v>590</v>
      </c>
      <c r="F47" s="22">
        <v>14.951347591379603</v>
      </c>
    </row>
    <row r="48" spans="1:6">
      <c r="A48" s="23"/>
      <c r="B48" s="13">
        <v>2011</v>
      </c>
      <c r="C48" s="13">
        <v>602</v>
      </c>
      <c r="D48" s="22">
        <v>18.430099999999999</v>
      </c>
      <c r="E48" s="13">
        <v>589</v>
      </c>
      <c r="F48" s="22">
        <v>14.160399999999999</v>
      </c>
    </row>
    <row r="49" spans="1:12">
      <c r="A49" s="55" t="s">
        <v>326</v>
      </c>
      <c r="B49" s="13">
        <v>2001</v>
      </c>
      <c r="C49" s="13">
        <v>76</v>
      </c>
      <c r="D49" s="22">
        <v>3.4183437847532501</v>
      </c>
      <c r="E49" s="13">
        <v>44</v>
      </c>
      <c r="F49" s="22">
        <v>1.4366845414339189</v>
      </c>
    </row>
    <row r="50" spans="1:12">
      <c r="A50" s="23"/>
      <c r="B50" s="13">
        <v>2002</v>
      </c>
      <c r="C50" s="13">
        <v>94</v>
      </c>
      <c r="D50" s="22">
        <v>3.9700035227285944</v>
      </c>
      <c r="E50" s="13">
        <v>59</v>
      </c>
      <c r="F50" s="22">
        <v>1.9988311849847058</v>
      </c>
    </row>
    <row r="51" spans="1:12">
      <c r="A51" s="23"/>
      <c r="B51" s="13">
        <v>2003</v>
      </c>
      <c r="C51" s="13">
        <v>100</v>
      </c>
      <c r="D51" s="22">
        <v>4.1346688310956505</v>
      </c>
      <c r="E51" s="13">
        <v>48</v>
      </c>
      <c r="F51" s="22">
        <v>1.4660425083066735</v>
      </c>
    </row>
    <row r="52" spans="1:12">
      <c r="A52" s="23"/>
      <c r="B52" s="13">
        <v>2004</v>
      </c>
      <c r="C52" s="13">
        <v>119</v>
      </c>
      <c r="D52" s="22">
        <v>4.6615767041290104</v>
      </c>
      <c r="E52" s="13">
        <v>57</v>
      </c>
      <c r="F52" s="22">
        <v>1.7708276987287062</v>
      </c>
    </row>
    <row r="53" spans="1:12">
      <c r="A53" s="23"/>
      <c r="B53" s="13">
        <v>2005</v>
      </c>
      <c r="C53" s="13">
        <v>95</v>
      </c>
      <c r="D53" s="22">
        <v>3.6875952146466555</v>
      </c>
      <c r="E53" s="13">
        <v>45</v>
      </c>
      <c r="F53" s="22">
        <v>1.4131663554356253</v>
      </c>
    </row>
    <row r="54" spans="1:12">
      <c r="A54" s="23"/>
      <c r="B54" s="13">
        <v>2006</v>
      </c>
      <c r="C54" s="13">
        <v>131</v>
      </c>
      <c r="D54" s="22">
        <v>4.916762274995591</v>
      </c>
      <c r="E54" s="13">
        <v>76</v>
      </c>
      <c r="F54" s="22">
        <v>2.3756941607229689</v>
      </c>
    </row>
    <row r="55" spans="1:12">
      <c r="A55" s="23"/>
      <c r="B55" s="13">
        <v>2007</v>
      </c>
      <c r="C55" s="13">
        <v>144</v>
      </c>
      <c r="D55" s="22">
        <v>5.3</v>
      </c>
      <c r="E55" s="13">
        <v>59</v>
      </c>
      <c r="F55" s="22">
        <v>1.8</v>
      </c>
    </row>
    <row r="56" spans="1:12">
      <c r="A56" s="23"/>
      <c r="B56" s="13">
        <v>2008</v>
      </c>
      <c r="C56" s="13">
        <v>124</v>
      </c>
      <c r="D56" s="22">
        <v>4.5</v>
      </c>
      <c r="E56" s="13">
        <v>66</v>
      </c>
      <c r="F56" s="22">
        <v>1.9</v>
      </c>
    </row>
    <row r="57" spans="1:12">
      <c r="A57" s="23"/>
      <c r="B57" s="13">
        <v>2009</v>
      </c>
      <c r="C57" s="13">
        <v>130</v>
      </c>
      <c r="D57" s="22">
        <v>4.5</v>
      </c>
      <c r="E57" s="13">
        <v>78</v>
      </c>
      <c r="F57" s="22">
        <v>2</v>
      </c>
    </row>
    <row r="58" spans="1:12">
      <c r="A58" s="23"/>
      <c r="B58" s="13">
        <v>2010</v>
      </c>
      <c r="C58" s="13">
        <v>142</v>
      </c>
      <c r="D58" s="22">
        <v>4.7747065146049961</v>
      </c>
      <c r="E58" s="13">
        <v>63</v>
      </c>
      <c r="F58" s="22">
        <v>1.7539299067949543</v>
      </c>
    </row>
    <row r="59" spans="1:12">
      <c r="A59" s="23"/>
      <c r="B59" s="13">
        <v>2011</v>
      </c>
      <c r="C59" s="13">
        <v>164</v>
      </c>
      <c r="D59" s="22">
        <v>5.2860899999999997</v>
      </c>
      <c r="E59" s="13">
        <v>76</v>
      </c>
      <c r="F59" s="22">
        <v>1.95946</v>
      </c>
      <c r="G59" s="23"/>
      <c r="H59" s="23"/>
      <c r="I59" s="23"/>
      <c r="J59" s="23"/>
      <c r="K59" s="23"/>
      <c r="L59" s="23"/>
    </row>
    <row r="60" spans="1:12">
      <c r="A60" s="55" t="s">
        <v>327</v>
      </c>
      <c r="B60" s="13">
        <v>2001</v>
      </c>
      <c r="C60" s="13">
        <v>137</v>
      </c>
      <c r="D60" s="22">
        <v>5.7478681640942941</v>
      </c>
      <c r="E60" s="13">
        <v>148</v>
      </c>
      <c r="F60" s="22">
        <v>4.8761860961232193</v>
      </c>
      <c r="G60" s="23"/>
      <c r="H60" s="23"/>
      <c r="I60" s="36"/>
      <c r="J60" s="44"/>
      <c r="K60" s="44"/>
      <c r="L60" s="44"/>
    </row>
    <row r="61" spans="1:12">
      <c r="A61" s="23"/>
      <c r="B61" s="13">
        <v>2002</v>
      </c>
      <c r="C61" s="13">
        <v>150</v>
      </c>
      <c r="D61" s="22">
        <v>6.1768803143459285</v>
      </c>
      <c r="E61" s="13">
        <v>153</v>
      </c>
      <c r="F61" s="22">
        <v>4.7412009657501262</v>
      </c>
      <c r="G61" s="23"/>
      <c r="H61" s="23"/>
      <c r="I61" s="36"/>
      <c r="J61" s="43"/>
      <c r="K61" s="43"/>
      <c r="L61" s="44"/>
    </row>
    <row r="62" spans="1:12">
      <c r="A62" s="23"/>
      <c r="B62" s="13">
        <v>2003</v>
      </c>
      <c r="C62" s="13">
        <v>153</v>
      </c>
      <c r="D62" s="22">
        <v>6.2616403294409393</v>
      </c>
      <c r="E62" s="13">
        <v>153</v>
      </c>
      <c r="F62" s="22">
        <v>4.4616901055863307</v>
      </c>
      <c r="G62" s="23"/>
      <c r="H62" s="23"/>
      <c r="I62" s="36"/>
      <c r="J62" s="43"/>
      <c r="K62" s="43"/>
      <c r="L62" s="44"/>
    </row>
    <row r="63" spans="1:12">
      <c r="A63" s="23"/>
      <c r="B63" s="13">
        <v>2004</v>
      </c>
      <c r="C63" s="13">
        <v>172</v>
      </c>
      <c r="D63" s="22">
        <v>6.7159726751956725</v>
      </c>
      <c r="E63" s="13">
        <v>183</v>
      </c>
      <c r="F63" s="22">
        <v>5.2974415095471095</v>
      </c>
      <c r="G63" s="23"/>
      <c r="H63" s="23"/>
      <c r="I63" s="36"/>
      <c r="J63" s="43"/>
      <c r="K63" s="43"/>
      <c r="L63" s="44"/>
    </row>
    <row r="64" spans="1:12">
      <c r="A64" s="23"/>
      <c r="B64" s="13">
        <v>2005</v>
      </c>
      <c r="C64" s="13">
        <v>180</v>
      </c>
      <c r="D64" s="22">
        <v>6.8751486333486378</v>
      </c>
      <c r="E64" s="13">
        <v>173</v>
      </c>
      <c r="F64" s="22">
        <v>5.085294357067399</v>
      </c>
      <c r="G64" s="23"/>
      <c r="H64" s="23"/>
      <c r="I64" s="36"/>
      <c r="J64" s="43"/>
      <c r="K64" s="43"/>
      <c r="L64" s="44"/>
    </row>
    <row r="65" spans="1:12">
      <c r="A65" s="23"/>
      <c r="B65" s="13">
        <v>2006</v>
      </c>
      <c r="C65" s="13">
        <v>155</v>
      </c>
      <c r="D65" s="22">
        <v>5.6206733297386551</v>
      </c>
      <c r="E65" s="13">
        <v>197</v>
      </c>
      <c r="F65" s="22">
        <v>5.31624999826112</v>
      </c>
      <c r="G65" s="23"/>
      <c r="H65" s="23"/>
      <c r="I65" s="36"/>
      <c r="J65" s="43"/>
      <c r="K65" s="43"/>
      <c r="L65" s="44"/>
    </row>
    <row r="66" spans="1:12">
      <c r="A66" s="23"/>
      <c r="B66" s="13">
        <v>2007</v>
      </c>
      <c r="C66" s="13">
        <v>212</v>
      </c>
      <c r="D66" s="22">
        <v>7.5</v>
      </c>
      <c r="E66" s="13">
        <v>216</v>
      </c>
      <c r="F66" s="22">
        <v>6.2</v>
      </c>
      <c r="G66" s="23"/>
      <c r="H66" s="23"/>
      <c r="I66" s="36"/>
      <c r="J66" s="43"/>
      <c r="K66" s="43"/>
      <c r="L66" s="44"/>
    </row>
    <row r="67" spans="1:12">
      <c r="A67" s="23"/>
      <c r="B67" s="13">
        <v>2008</v>
      </c>
      <c r="C67" s="13">
        <v>176</v>
      </c>
      <c r="D67" s="22">
        <v>6.1</v>
      </c>
      <c r="E67" s="13">
        <v>197</v>
      </c>
      <c r="F67" s="22">
        <v>5.3</v>
      </c>
      <c r="G67" s="23"/>
      <c r="H67" s="23"/>
      <c r="I67" s="36"/>
      <c r="J67" s="43"/>
      <c r="K67" s="43"/>
      <c r="L67" s="44"/>
    </row>
    <row r="68" spans="1:12">
      <c r="A68" s="23"/>
      <c r="B68" s="13">
        <v>2009</v>
      </c>
      <c r="C68" s="13">
        <v>211</v>
      </c>
      <c r="D68" s="22">
        <v>7</v>
      </c>
      <c r="E68" s="13">
        <v>202</v>
      </c>
      <c r="F68" s="22">
        <v>5.5</v>
      </c>
      <c r="G68" s="23"/>
      <c r="H68" s="23"/>
      <c r="I68" s="36"/>
      <c r="J68" s="43"/>
      <c r="K68" s="43"/>
      <c r="L68" s="44"/>
    </row>
    <row r="69" spans="1:12">
      <c r="A69" s="23"/>
      <c r="B69" s="13">
        <v>2010</v>
      </c>
      <c r="C69" s="13">
        <v>220</v>
      </c>
      <c r="D69" s="22">
        <v>7.1041078279617631</v>
      </c>
      <c r="E69" s="13">
        <v>215</v>
      </c>
      <c r="F69" s="22">
        <v>5.5911642950190261</v>
      </c>
      <c r="G69" s="23"/>
      <c r="H69" s="23"/>
      <c r="I69" s="36"/>
      <c r="J69" s="43"/>
      <c r="K69" s="43"/>
      <c r="L69" s="44"/>
    </row>
    <row r="70" spans="1:12">
      <c r="A70" s="23"/>
      <c r="B70" s="13">
        <v>2011</v>
      </c>
      <c r="C70" s="13">
        <v>219</v>
      </c>
      <c r="D70" s="22">
        <v>6.8493399999999998</v>
      </c>
      <c r="E70" s="13">
        <v>210</v>
      </c>
      <c r="F70" s="22">
        <v>5.4540699999999998</v>
      </c>
      <c r="G70" s="23"/>
      <c r="H70" s="23"/>
      <c r="I70" s="36"/>
      <c r="J70" s="43"/>
      <c r="K70" s="43"/>
      <c r="L70" s="44"/>
    </row>
    <row r="71" spans="1:12">
      <c r="A71" s="55" t="s">
        <v>328</v>
      </c>
      <c r="B71" s="13">
        <v>2001</v>
      </c>
      <c r="C71" s="13">
        <v>841</v>
      </c>
      <c r="D71" s="22">
        <v>35.132288670848894</v>
      </c>
      <c r="E71" s="13">
        <v>594</v>
      </c>
      <c r="F71" s="22">
        <v>21.440355945625413</v>
      </c>
      <c r="G71" s="23"/>
      <c r="H71" s="23"/>
      <c r="I71" s="43"/>
      <c r="J71" s="43"/>
      <c r="K71" s="43"/>
      <c r="L71" s="43"/>
    </row>
    <row r="72" spans="1:12">
      <c r="A72" s="23"/>
      <c r="B72" s="13">
        <v>2002</v>
      </c>
      <c r="C72" s="13">
        <v>866</v>
      </c>
      <c r="D72" s="22">
        <v>35.098910695806168</v>
      </c>
      <c r="E72" s="13">
        <v>605</v>
      </c>
      <c r="F72" s="22">
        <v>20.652100284196326</v>
      </c>
      <c r="G72" s="23"/>
      <c r="H72" s="23"/>
      <c r="I72" s="23"/>
      <c r="J72" s="23"/>
      <c r="K72" s="23"/>
      <c r="L72" s="23"/>
    </row>
    <row r="73" spans="1:12">
      <c r="A73" s="23"/>
      <c r="B73" s="13">
        <v>2003</v>
      </c>
      <c r="C73" s="13">
        <v>848</v>
      </c>
      <c r="D73" s="22">
        <v>33.441374941016427</v>
      </c>
      <c r="E73" s="13">
        <v>618</v>
      </c>
      <c r="F73" s="22">
        <v>21.638575226925855</v>
      </c>
    </row>
    <row r="74" spans="1:12">
      <c r="A74" s="23"/>
      <c r="B74" s="13">
        <v>2004</v>
      </c>
      <c r="C74" s="13">
        <v>929</v>
      </c>
      <c r="D74" s="22">
        <v>35.881744730639426</v>
      </c>
      <c r="E74" s="13">
        <v>626</v>
      </c>
      <c r="F74" s="22">
        <v>21.47296625024708</v>
      </c>
    </row>
    <row r="75" spans="1:12">
      <c r="A75" s="23"/>
      <c r="B75" s="13">
        <v>2005</v>
      </c>
      <c r="C75" s="13">
        <v>864</v>
      </c>
      <c r="D75" s="22">
        <v>32.313343134870344</v>
      </c>
      <c r="E75" s="13">
        <v>587</v>
      </c>
      <c r="F75" s="22">
        <v>19.165650147476981</v>
      </c>
    </row>
    <row r="76" spans="1:12">
      <c r="A76" s="23"/>
      <c r="B76" s="13">
        <v>2006</v>
      </c>
      <c r="C76" s="13">
        <v>798</v>
      </c>
      <c r="D76" s="22">
        <v>29.167173784163495</v>
      </c>
      <c r="E76" s="13">
        <v>659</v>
      </c>
      <c r="F76" s="22">
        <v>21.168735385371996</v>
      </c>
    </row>
    <row r="77" spans="1:12">
      <c r="A77" s="23"/>
      <c r="B77" s="13">
        <v>2007</v>
      </c>
      <c r="C77" s="13">
        <v>864</v>
      </c>
      <c r="D77" s="22">
        <v>30.315607400732588</v>
      </c>
      <c r="E77" s="13">
        <v>664</v>
      </c>
      <c r="F77" s="22">
        <v>20.371463790801311</v>
      </c>
    </row>
    <row r="78" spans="1:12">
      <c r="A78" s="23"/>
      <c r="B78" s="13">
        <v>2008</v>
      </c>
      <c r="C78" s="13">
        <v>889</v>
      </c>
      <c r="D78" s="22">
        <v>30.1</v>
      </c>
      <c r="E78" s="13">
        <v>745</v>
      </c>
      <c r="F78" s="22">
        <v>22.6</v>
      </c>
    </row>
    <row r="79" spans="1:12">
      <c r="A79" s="23"/>
      <c r="B79" s="13">
        <v>2009</v>
      </c>
      <c r="C79" s="13">
        <v>876</v>
      </c>
      <c r="D79" s="22">
        <v>28.8</v>
      </c>
      <c r="E79" s="13">
        <v>717</v>
      </c>
      <c r="F79" s="22">
        <v>21</v>
      </c>
    </row>
    <row r="80" spans="1:12">
      <c r="A80" s="23"/>
      <c r="B80" s="13">
        <v>2010</v>
      </c>
      <c r="C80" s="13">
        <v>893</v>
      </c>
      <c r="D80" s="22">
        <v>28.670281246893712</v>
      </c>
      <c r="E80" s="13">
        <v>757</v>
      </c>
      <c r="F80" s="22">
        <v>21.225861367956547</v>
      </c>
    </row>
    <row r="81" spans="1:6">
      <c r="A81" s="23"/>
      <c r="B81" s="13">
        <v>2011</v>
      </c>
      <c r="C81" s="13">
        <v>909</v>
      </c>
      <c r="D81" s="22">
        <v>27.9803</v>
      </c>
      <c r="E81" s="13">
        <v>773</v>
      </c>
      <c r="F81" s="22">
        <v>21.204899999999999</v>
      </c>
    </row>
    <row r="82" spans="1:6">
      <c r="A82" s="55" t="s">
        <v>329</v>
      </c>
      <c r="B82" s="13">
        <v>2001</v>
      </c>
      <c r="C82" s="13">
        <v>156</v>
      </c>
      <c r="D82" s="22">
        <v>6.7432849978320739</v>
      </c>
      <c r="E82" s="13">
        <v>88</v>
      </c>
      <c r="F82" s="22">
        <v>3.0967258386936103</v>
      </c>
    </row>
    <row r="83" spans="1:6">
      <c r="A83" s="23"/>
      <c r="B83" s="13">
        <v>2002</v>
      </c>
      <c r="C83" s="13">
        <v>149</v>
      </c>
      <c r="D83" s="22">
        <v>6.3364612282936088</v>
      </c>
      <c r="E83" s="13">
        <v>86</v>
      </c>
      <c r="F83" s="22">
        <v>3.1026330537028319</v>
      </c>
    </row>
    <row r="84" spans="1:6">
      <c r="A84" s="23"/>
      <c r="B84" s="13">
        <v>2003</v>
      </c>
      <c r="C84" s="13">
        <v>174</v>
      </c>
      <c r="D84" s="22">
        <v>7.077417572707331</v>
      </c>
      <c r="E84" s="13">
        <v>111</v>
      </c>
      <c r="F84" s="22">
        <v>3.6262225306746214</v>
      </c>
    </row>
    <row r="85" spans="1:6">
      <c r="A85" s="23"/>
      <c r="B85" s="13">
        <v>2004</v>
      </c>
      <c r="C85" s="13">
        <v>152</v>
      </c>
      <c r="D85" s="22">
        <v>6.0617330516597514</v>
      </c>
      <c r="E85" s="13">
        <v>97</v>
      </c>
      <c r="F85" s="22">
        <v>3.0185560265012668</v>
      </c>
    </row>
    <row r="86" spans="1:6">
      <c r="A86" s="23"/>
      <c r="B86" s="13">
        <v>2005</v>
      </c>
      <c r="C86" s="13">
        <v>156</v>
      </c>
      <c r="D86" s="22">
        <v>6.1429530977879452</v>
      </c>
      <c r="E86" s="13">
        <v>113</v>
      </c>
      <c r="F86" s="22">
        <v>3.6788316462392707</v>
      </c>
    </row>
    <row r="87" spans="1:6">
      <c r="A87" s="23"/>
      <c r="B87" s="13">
        <v>2006</v>
      </c>
      <c r="C87" s="13">
        <v>173</v>
      </c>
      <c r="D87" s="22">
        <v>6.3988328587022538</v>
      </c>
      <c r="E87" s="13">
        <v>114</v>
      </c>
      <c r="F87" s="22">
        <v>3.4177906827845734</v>
      </c>
    </row>
    <row r="88" spans="1:6">
      <c r="A88" s="23"/>
      <c r="B88" s="13">
        <v>2007</v>
      </c>
      <c r="C88" s="13">
        <v>178</v>
      </c>
      <c r="D88" s="22">
        <v>6.4177756983903347</v>
      </c>
      <c r="E88" s="13">
        <v>114</v>
      </c>
      <c r="F88" s="22">
        <v>3.3757067503710685</v>
      </c>
    </row>
    <row r="89" spans="1:6">
      <c r="A89" s="23"/>
      <c r="B89" s="13">
        <v>2008</v>
      </c>
      <c r="C89" s="13">
        <v>202</v>
      </c>
      <c r="D89" s="22">
        <v>7.2</v>
      </c>
      <c r="E89" s="13">
        <v>115</v>
      </c>
      <c r="F89" s="22">
        <v>3.2</v>
      </c>
    </row>
    <row r="90" spans="1:6">
      <c r="A90" s="23"/>
      <c r="B90" s="13">
        <v>2009</v>
      </c>
      <c r="C90" s="13">
        <v>213</v>
      </c>
      <c r="D90" s="22">
        <v>7.2</v>
      </c>
      <c r="E90" s="13">
        <v>113</v>
      </c>
      <c r="F90" s="22">
        <v>3.3</v>
      </c>
    </row>
    <row r="91" spans="1:6">
      <c r="A91" s="23"/>
      <c r="B91" s="13">
        <v>2010</v>
      </c>
      <c r="C91" s="13">
        <v>199</v>
      </c>
      <c r="D91" s="22">
        <v>6.548684966838378</v>
      </c>
      <c r="E91" s="13">
        <v>125</v>
      </c>
      <c r="F91" s="22">
        <v>3.4821472203188795</v>
      </c>
    </row>
    <row r="92" spans="1:6">
      <c r="A92" s="23"/>
      <c r="B92" s="13">
        <v>2011</v>
      </c>
      <c r="C92" s="13">
        <v>243</v>
      </c>
      <c r="D92" s="22">
        <v>7.7997399999999999</v>
      </c>
      <c r="E92" s="13">
        <v>116</v>
      </c>
      <c r="F92" s="22">
        <v>3.1966399999999999</v>
      </c>
    </row>
    <row r="93" spans="1:6">
      <c r="A93" s="55" t="s">
        <v>443</v>
      </c>
      <c r="B93" s="13">
        <v>2001</v>
      </c>
      <c r="C93" s="13" t="s">
        <v>332</v>
      </c>
      <c r="D93" s="22" t="s">
        <v>332</v>
      </c>
      <c r="E93" s="13">
        <v>615</v>
      </c>
      <c r="F93" s="22">
        <v>22.741914719181441</v>
      </c>
    </row>
    <row r="94" spans="1:6">
      <c r="A94" s="14"/>
      <c r="B94" s="13">
        <v>2002</v>
      </c>
      <c r="C94" s="13" t="s">
        <v>332</v>
      </c>
      <c r="D94" s="22" t="s">
        <v>332</v>
      </c>
      <c r="E94" s="13">
        <v>625</v>
      </c>
      <c r="F94" s="22">
        <v>22.423835778180585</v>
      </c>
    </row>
    <row r="95" spans="1:6">
      <c r="A95" s="14"/>
      <c r="B95" s="13">
        <v>2003</v>
      </c>
      <c r="C95" s="13" t="s">
        <v>332</v>
      </c>
      <c r="D95" s="22" t="s">
        <v>332</v>
      </c>
      <c r="E95" s="13">
        <v>647</v>
      </c>
      <c r="F95" s="22">
        <v>23.116680365267197</v>
      </c>
    </row>
    <row r="96" spans="1:6">
      <c r="A96" s="14"/>
      <c r="B96" s="13">
        <v>2004</v>
      </c>
      <c r="C96" s="13" t="s">
        <v>332</v>
      </c>
      <c r="D96" s="22" t="s">
        <v>332</v>
      </c>
      <c r="E96" s="13">
        <v>642</v>
      </c>
      <c r="F96" s="22">
        <v>22.438022224542372</v>
      </c>
    </row>
    <row r="97" spans="1:8">
      <c r="A97" s="14"/>
      <c r="B97" s="13">
        <v>2005</v>
      </c>
      <c r="C97" s="13" t="s">
        <v>332</v>
      </c>
      <c r="D97" s="22" t="s">
        <v>332</v>
      </c>
      <c r="E97" s="13">
        <v>648</v>
      </c>
      <c r="F97" s="22">
        <v>21.694292265749347</v>
      </c>
    </row>
    <row r="98" spans="1:8">
      <c r="A98" s="14"/>
      <c r="B98" s="13">
        <v>2006</v>
      </c>
      <c r="C98" s="13" t="s">
        <v>332</v>
      </c>
      <c r="D98" s="22" t="s">
        <v>332</v>
      </c>
      <c r="E98" s="13">
        <v>614</v>
      </c>
      <c r="F98" s="22">
        <v>20.341133558536654</v>
      </c>
    </row>
    <row r="99" spans="1:8">
      <c r="A99" s="14"/>
      <c r="B99" s="13">
        <v>2007</v>
      </c>
      <c r="C99" s="13" t="s">
        <v>332</v>
      </c>
      <c r="D99" s="22" t="s">
        <v>332</v>
      </c>
      <c r="E99" s="13">
        <v>643</v>
      </c>
      <c r="F99" s="22">
        <v>20.846625831652098</v>
      </c>
    </row>
    <row r="100" spans="1:8">
      <c r="A100" s="14"/>
      <c r="B100" s="13">
        <v>2008</v>
      </c>
      <c r="C100" s="13" t="s">
        <v>332</v>
      </c>
      <c r="D100" s="22" t="s">
        <v>332</v>
      </c>
      <c r="E100" s="13">
        <v>618</v>
      </c>
      <c r="F100" s="22">
        <v>19.100000000000001</v>
      </c>
    </row>
    <row r="101" spans="1:8">
      <c r="A101" s="14"/>
      <c r="B101" s="13">
        <v>2009</v>
      </c>
      <c r="C101" s="13" t="s">
        <v>332</v>
      </c>
      <c r="D101" s="22" t="s">
        <v>332</v>
      </c>
      <c r="E101" s="13">
        <v>658</v>
      </c>
      <c r="F101" s="22">
        <v>19.899999999999999</v>
      </c>
    </row>
    <row r="102" spans="1:8">
      <c r="A102" s="14"/>
      <c r="B102" s="13">
        <v>2010</v>
      </c>
      <c r="C102" s="13" t="s">
        <v>332</v>
      </c>
      <c r="D102" s="22" t="s">
        <v>332</v>
      </c>
      <c r="E102" s="13">
        <v>641</v>
      </c>
      <c r="F102" s="22">
        <v>19.100000000000001</v>
      </c>
    </row>
    <row r="103" spans="1:8">
      <c r="A103" s="14"/>
      <c r="B103" s="13">
        <v>2011</v>
      </c>
      <c r="C103" s="13" t="s">
        <v>332</v>
      </c>
      <c r="D103" s="22" t="s">
        <v>332</v>
      </c>
      <c r="E103" s="13">
        <v>636</v>
      </c>
      <c r="F103" s="22">
        <v>18.3</v>
      </c>
    </row>
    <row r="104" spans="1:8">
      <c r="A104" s="55" t="s">
        <v>331</v>
      </c>
      <c r="B104" s="13">
        <v>2001</v>
      </c>
      <c r="C104" s="13" t="s">
        <v>332</v>
      </c>
      <c r="D104" s="22" t="s">
        <v>332</v>
      </c>
      <c r="E104" s="13">
        <v>63</v>
      </c>
      <c r="F104" s="22">
        <v>2.3594303894764894</v>
      </c>
      <c r="G104" s="23"/>
      <c r="H104" s="23"/>
    </row>
    <row r="105" spans="1:8">
      <c r="A105" s="23"/>
      <c r="B105" s="13">
        <v>2002</v>
      </c>
      <c r="C105" s="13" t="s">
        <v>332</v>
      </c>
      <c r="D105" s="22" t="s">
        <v>332</v>
      </c>
      <c r="E105" s="13">
        <v>65</v>
      </c>
      <c r="F105" s="22">
        <v>2.4398077971363317</v>
      </c>
      <c r="G105" s="23"/>
      <c r="H105" s="23"/>
    </row>
    <row r="106" spans="1:8">
      <c r="A106" s="23"/>
      <c r="B106" s="13">
        <v>2003</v>
      </c>
      <c r="C106" s="13" t="s">
        <v>332</v>
      </c>
      <c r="D106" s="22" t="s">
        <v>332</v>
      </c>
      <c r="E106" s="13">
        <v>58</v>
      </c>
      <c r="F106" s="22">
        <v>2.0921047096704797</v>
      </c>
      <c r="G106" s="23"/>
      <c r="H106" s="23"/>
    </row>
    <row r="107" spans="1:8">
      <c r="A107" s="23"/>
      <c r="B107" s="13">
        <v>2004</v>
      </c>
      <c r="C107" s="13" t="s">
        <v>332</v>
      </c>
      <c r="D107" s="22" t="s">
        <v>332</v>
      </c>
      <c r="E107" s="13">
        <v>71</v>
      </c>
      <c r="F107" s="22">
        <v>2.6607866679785075</v>
      </c>
      <c r="G107" s="23"/>
      <c r="H107" s="23"/>
    </row>
    <row r="108" spans="1:8">
      <c r="A108" s="23"/>
      <c r="B108" s="13">
        <v>2005</v>
      </c>
      <c r="C108" s="13" t="s">
        <v>332</v>
      </c>
      <c r="D108" s="22" t="s">
        <v>332</v>
      </c>
      <c r="E108" s="13">
        <v>54</v>
      </c>
      <c r="F108" s="22">
        <v>1.9103656790238563</v>
      </c>
      <c r="G108" s="23"/>
      <c r="H108" s="23"/>
    </row>
    <row r="109" spans="1:8">
      <c r="A109" s="23"/>
      <c r="B109" s="13">
        <v>2006</v>
      </c>
      <c r="C109" s="13" t="s">
        <v>332</v>
      </c>
      <c r="D109" s="22" t="s">
        <v>332</v>
      </c>
      <c r="E109" s="13">
        <v>52</v>
      </c>
      <c r="F109" s="22">
        <v>1.6783230525943136</v>
      </c>
      <c r="G109" s="23"/>
      <c r="H109" s="23"/>
    </row>
    <row r="110" spans="1:8">
      <c r="A110" s="23"/>
      <c r="B110" s="13">
        <v>2007</v>
      </c>
      <c r="C110" s="13" t="s">
        <v>332</v>
      </c>
      <c r="D110" s="22" t="s">
        <v>332</v>
      </c>
      <c r="E110" s="13">
        <v>65</v>
      </c>
      <c r="F110" s="22">
        <v>2.1956499416866162</v>
      </c>
      <c r="G110" s="23"/>
      <c r="H110" s="23"/>
    </row>
    <row r="111" spans="1:8">
      <c r="A111" s="23"/>
      <c r="B111" s="13">
        <v>2008</v>
      </c>
      <c r="C111" s="13" t="s">
        <v>332</v>
      </c>
      <c r="D111" s="22" t="s">
        <v>332</v>
      </c>
      <c r="E111" s="13">
        <v>59</v>
      </c>
      <c r="F111" s="22">
        <v>1.9</v>
      </c>
      <c r="G111" s="23"/>
      <c r="H111" s="23"/>
    </row>
    <row r="112" spans="1:8">
      <c r="A112" s="23"/>
      <c r="B112" s="13">
        <v>2009</v>
      </c>
      <c r="C112" s="13" t="s">
        <v>332</v>
      </c>
      <c r="D112" s="22" t="s">
        <v>332</v>
      </c>
      <c r="E112" s="13">
        <v>44</v>
      </c>
      <c r="F112" s="22">
        <v>1.4</v>
      </c>
      <c r="G112" s="23"/>
      <c r="H112" s="23"/>
    </row>
    <row r="113" spans="1:8">
      <c r="A113" s="23"/>
      <c r="B113" s="13">
        <v>2010</v>
      </c>
      <c r="C113" s="13" t="s">
        <v>332</v>
      </c>
      <c r="D113" s="22" t="s">
        <v>332</v>
      </c>
      <c r="E113" s="13">
        <v>52</v>
      </c>
      <c r="F113" s="22">
        <v>1.73856212749788</v>
      </c>
      <c r="G113" s="23"/>
      <c r="H113" s="23"/>
    </row>
    <row r="114" spans="1:8">
      <c r="A114" s="23"/>
      <c r="B114" s="13">
        <v>2011</v>
      </c>
      <c r="C114" s="13" t="s">
        <v>332</v>
      </c>
      <c r="D114" s="22" t="s">
        <v>332</v>
      </c>
      <c r="E114" s="13">
        <v>53</v>
      </c>
      <c r="F114" s="22">
        <v>1.7163999999999999</v>
      </c>
      <c r="G114" s="23"/>
      <c r="H114" s="23"/>
    </row>
    <row r="115" spans="1:8">
      <c r="A115" s="55" t="s">
        <v>444</v>
      </c>
      <c r="B115" s="13">
        <v>2001</v>
      </c>
      <c r="C115" s="13" t="s">
        <v>332</v>
      </c>
      <c r="D115" s="22" t="s">
        <v>332</v>
      </c>
      <c r="E115" s="13">
        <v>175</v>
      </c>
      <c r="F115" s="22">
        <v>6.1905461830795936</v>
      </c>
      <c r="G115" s="23"/>
      <c r="H115" s="43"/>
    </row>
    <row r="116" spans="1:8">
      <c r="A116" s="14"/>
      <c r="B116" s="13">
        <v>2002</v>
      </c>
      <c r="C116" s="13" t="s">
        <v>332</v>
      </c>
      <c r="D116" s="22" t="s">
        <v>332</v>
      </c>
      <c r="E116" s="13">
        <v>173</v>
      </c>
      <c r="F116" s="22">
        <v>5.9116406817908889</v>
      </c>
      <c r="G116" s="23"/>
      <c r="H116" s="43"/>
    </row>
    <row r="117" spans="1:8">
      <c r="A117" s="14"/>
      <c r="B117" s="13">
        <v>2003</v>
      </c>
      <c r="C117" s="13" t="s">
        <v>332</v>
      </c>
      <c r="D117" s="22" t="s">
        <v>332</v>
      </c>
      <c r="E117" s="13">
        <v>166</v>
      </c>
      <c r="F117" s="22">
        <v>5.8028041589436521</v>
      </c>
      <c r="G117" s="23"/>
      <c r="H117" s="43"/>
    </row>
    <row r="118" spans="1:8">
      <c r="A118" s="14"/>
      <c r="B118" s="13">
        <v>2004</v>
      </c>
      <c r="C118" s="13" t="s">
        <v>332</v>
      </c>
      <c r="D118" s="22" t="s">
        <v>332</v>
      </c>
      <c r="E118" s="13">
        <v>187</v>
      </c>
      <c r="F118" s="22">
        <v>6.1715558743582077</v>
      </c>
      <c r="G118" s="23"/>
      <c r="H118" s="43"/>
    </row>
    <row r="119" spans="1:8">
      <c r="A119" s="14"/>
      <c r="B119" s="13">
        <v>2005</v>
      </c>
      <c r="C119" s="13" t="s">
        <v>332</v>
      </c>
      <c r="D119" s="22" t="s">
        <v>332</v>
      </c>
      <c r="E119" s="13">
        <v>190</v>
      </c>
      <c r="F119" s="22">
        <v>6.0794088395991075</v>
      </c>
      <c r="G119" s="23"/>
      <c r="H119" s="43"/>
    </row>
    <row r="120" spans="1:8">
      <c r="A120" s="14"/>
      <c r="B120" s="13">
        <v>2006</v>
      </c>
      <c r="C120" s="13" t="s">
        <v>332</v>
      </c>
      <c r="D120" s="22" t="s">
        <v>332</v>
      </c>
      <c r="E120" s="13">
        <v>210</v>
      </c>
      <c r="F120" s="22">
        <v>6.4858357673712472</v>
      </c>
      <c r="G120" s="23"/>
      <c r="H120" s="43"/>
    </row>
    <row r="121" spans="1:8">
      <c r="A121" s="14"/>
      <c r="B121" s="13">
        <v>2007</v>
      </c>
      <c r="C121" s="13" t="s">
        <v>332</v>
      </c>
      <c r="D121" s="22" t="s">
        <v>332</v>
      </c>
      <c r="E121" s="13">
        <v>199</v>
      </c>
      <c r="F121" s="22">
        <v>6.2105133611986592</v>
      </c>
      <c r="G121" s="23"/>
      <c r="H121" s="43"/>
    </row>
    <row r="122" spans="1:8">
      <c r="A122" s="14"/>
      <c r="B122" s="13">
        <v>2008</v>
      </c>
      <c r="C122" s="13" t="s">
        <v>332</v>
      </c>
      <c r="D122" s="22" t="s">
        <v>332</v>
      </c>
      <c r="E122" s="13">
        <v>184</v>
      </c>
      <c r="F122" s="22">
        <v>5.7</v>
      </c>
      <c r="G122" s="23"/>
      <c r="H122" s="43"/>
    </row>
    <row r="123" spans="1:8">
      <c r="A123" s="14"/>
      <c r="B123" s="13">
        <v>2009</v>
      </c>
      <c r="C123" s="13" t="s">
        <v>332</v>
      </c>
      <c r="D123" s="22" t="s">
        <v>332</v>
      </c>
      <c r="E123" s="13">
        <v>214</v>
      </c>
      <c r="F123" s="22">
        <v>6.2</v>
      </c>
      <c r="G123" s="23"/>
      <c r="H123" s="43"/>
    </row>
    <row r="124" spans="1:8">
      <c r="A124" s="14"/>
      <c r="B124" s="13">
        <v>2010</v>
      </c>
      <c r="C124" s="13" t="s">
        <v>332</v>
      </c>
      <c r="D124" s="22" t="s">
        <v>332</v>
      </c>
      <c r="E124" s="13">
        <v>212</v>
      </c>
      <c r="F124" s="22">
        <v>5.9663206135711642</v>
      </c>
      <c r="G124" s="23"/>
      <c r="H124" s="43"/>
    </row>
    <row r="125" spans="1:8">
      <c r="A125" s="14"/>
      <c r="B125" s="13">
        <v>2011</v>
      </c>
      <c r="C125" s="13" t="s">
        <v>332</v>
      </c>
      <c r="D125" s="22" t="s">
        <v>332</v>
      </c>
      <c r="E125" s="13">
        <v>199</v>
      </c>
      <c r="F125" s="22">
        <v>5.5</v>
      </c>
      <c r="G125" s="23"/>
      <c r="H125" s="43"/>
    </row>
    <row r="126" spans="1:8">
      <c r="A126" s="55" t="s">
        <v>335</v>
      </c>
      <c r="B126" s="13">
        <v>2001</v>
      </c>
      <c r="C126" s="13">
        <v>592</v>
      </c>
      <c r="D126" s="22">
        <v>24.052595388281468</v>
      </c>
      <c r="E126" s="13" t="s">
        <v>332</v>
      </c>
      <c r="F126" s="22" t="s">
        <v>332</v>
      </c>
      <c r="G126" s="23"/>
      <c r="H126" s="43"/>
    </row>
    <row r="127" spans="1:8">
      <c r="A127" s="23"/>
      <c r="B127" s="13">
        <v>2002</v>
      </c>
      <c r="C127" s="13">
        <v>591</v>
      </c>
      <c r="D127" s="22">
        <v>23.300787390611617</v>
      </c>
      <c r="E127" s="13" t="s">
        <v>332</v>
      </c>
      <c r="F127" s="22" t="s">
        <v>332</v>
      </c>
      <c r="G127" s="23"/>
      <c r="H127" s="43"/>
    </row>
    <row r="128" spans="1:8">
      <c r="A128" s="23"/>
      <c r="B128" s="13">
        <v>2003</v>
      </c>
      <c r="C128" s="13">
        <v>556</v>
      </c>
      <c r="D128" s="22">
        <v>21.039154028450881</v>
      </c>
      <c r="E128" s="13" t="s">
        <v>332</v>
      </c>
      <c r="F128" s="22" t="s">
        <v>332</v>
      </c>
      <c r="G128" s="23"/>
      <c r="H128" s="23"/>
    </row>
    <row r="129" spans="1:8">
      <c r="A129" s="23"/>
      <c r="B129" s="13">
        <v>2004</v>
      </c>
      <c r="C129" s="13">
        <v>583</v>
      </c>
      <c r="D129" s="22">
        <v>21.466996464146945</v>
      </c>
      <c r="E129" s="13" t="s">
        <v>332</v>
      </c>
      <c r="F129" s="22" t="s">
        <v>332</v>
      </c>
      <c r="G129" s="23"/>
      <c r="H129" s="23"/>
    </row>
    <row r="130" spans="1:8">
      <c r="A130" s="23"/>
      <c r="B130" s="13">
        <v>2005</v>
      </c>
      <c r="C130" s="13">
        <v>564</v>
      </c>
      <c r="D130" s="22">
        <v>19.916458446957972</v>
      </c>
      <c r="E130" s="13" t="s">
        <v>332</v>
      </c>
      <c r="F130" s="22" t="s">
        <v>332</v>
      </c>
      <c r="G130" s="23"/>
      <c r="H130" s="23"/>
    </row>
    <row r="131" spans="1:8">
      <c r="A131" s="23"/>
      <c r="B131" s="13">
        <v>2006</v>
      </c>
      <c r="C131" s="13">
        <v>559</v>
      </c>
      <c r="D131" s="22">
        <v>19.398079889844219</v>
      </c>
      <c r="E131" s="13" t="s">
        <v>332</v>
      </c>
      <c r="F131" s="22" t="s">
        <v>332</v>
      </c>
      <c r="G131" s="23"/>
      <c r="H131" s="23"/>
    </row>
    <row r="132" spans="1:8">
      <c r="A132" s="23"/>
      <c r="B132" s="13">
        <v>2007</v>
      </c>
      <c r="C132" s="13">
        <v>574</v>
      </c>
      <c r="D132" s="22">
        <v>19</v>
      </c>
      <c r="E132" s="13" t="s">
        <v>332</v>
      </c>
      <c r="F132" s="22" t="s">
        <v>332</v>
      </c>
    </row>
    <row r="133" spans="1:8">
      <c r="A133" s="23"/>
      <c r="B133" s="13">
        <v>2008</v>
      </c>
      <c r="C133" s="13">
        <v>670</v>
      </c>
      <c r="D133" s="22">
        <v>21.5</v>
      </c>
      <c r="E133" s="13" t="s">
        <v>332</v>
      </c>
      <c r="F133" s="22" t="s">
        <v>332</v>
      </c>
    </row>
    <row r="134" spans="1:8">
      <c r="A134" s="23"/>
      <c r="B134" s="13">
        <v>2009</v>
      </c>
      <c r="C134" s="13">
        <v>562</v>
      </c>
      <c r="D134" s="22">
        <v>17.3</v>
      </c>
      <c r="E134" s="13" t="s">
        <v>332</v>
      </c>
      <c r="F134" s="22" t="s">
        <v>332</v>
      </c>
    </row>
    <row r="135" spans="1:8">
      <c r="A135" s="23"/>
      <c r="B135" s="13">
        <v>2010</v>
      </c>
      <c r="C135" s="13">
        <v>589</v>
      </c>
      <c r="D135" s="22">
        <v>17.381201784843423</v>
      </c>
      <c r="E135" s="13" t="s">
        <v>332</v>
      </c>
      <c r="F135" s="22" t="s">
        <v>332</v>
      </c>
    </row>
    <row r="136" spans="1:8">
      <c r="A136" s="23"/>
      <c r="B136" s="13">
        <v>2011</v>
      </c>
      <c r="C136" s="13">
        <v>585</v>
      </c>
      <c r="D136" s="22">
        <v>16.5152</v>
      </c>
      <c r="E136" s="13" t="s">
        <v>332</v>
      </c>
      <c r="F136" s="22" t="s">
        <v>332</v>
      </c>
    </row>
    <row r="137" spans="1:8">
      <c r="A137" s="55" t="s">
        <v>336</v>
      </c>
      <c r="B137" s="13">
        <v>2001</v>
      </c>
      <c r="C137" s="13">
        <v>11</v>
      </c>
      <c r="D137" s="22">
        <v>0.57794688683168915</v>
      </c>
      <c r="E137" s="13" t="s">
        <v>332</v>
      </c>
      <c r="F137" s="22" t="s">
        <v>332</v>
      </c>
    </row>
    <row r="138" spans="1:8">
      <c r="A138" s="23"/>
      <c r="B138" s="13">
        <v>2002</v>
      </c>
      <c r="C138" s="13">
        <v>9</v>
      </c>
      <c r="D138" s="22">
        <v>0.42271547410063809</v>
      </c>
      <c r="E138" s="13" t="s">
        <v>332</v>
      </c>
      <c r="F138" s="22" t="s">
        <v>332</v>
      </c>
    </row>
    <row r="139" spans="1:8">
      <c r="A139" s="23"/>
      <c r="B139" s="13">
        <v>2003</v>
      </c>
      <c r="C139" s="13">
        <v>14</v>
      </c>
      <c r="D139" s="22">
        <v>0.73842270323382153</v>
      </c>
      <c r="E139" s="13" t="s">
        <v>332</v>
      </c>
      <c r="F139" s="22" t="s">
        <v>332</v>
      </c>
    </row>
    <row r="140" spans="1:8">
      <c r="A140" s="23"/>
      <c r="B140" s="13">
        <v>2004</v>
      </c>
      <c r="C140" s="13">
        <v>5</v>
      </c>
      <c r="D140" s="22">
        <v>0.25363984922105104</v>
      </c>
      <c r="E140" s="13" t="s">
        <v>332</v>
      </c>
      <c r="F140" s="22" t="s">
        <v>332</v>
      </c>
    </row>
    <row r="141" spans="1:8">
      <c r="A141" s="23"/>
      <c r="B141" s="13">
        <v>2005</v>
      </c>
      <c r="C141" s="13">
        <v>10</v>
      </c>
      <c r="D141" s="22">
        <v>0.49078307160455686</v>
      </c>
      <c r="E141" s="13" t="s">
        <v>332</v>
      </c>
      <c r="F141" s="22" t="s">
        <v>332</v>
      </c>
    </row>
    <row r="142" spans="1:8">
      <c r="A142" s="23"/>
      <c r="B142" s="13">
        <v>2006</v>
      </c>
      <c r="C142" s="13">
        <v>4</v>
      </c>
      <c r="D142" s="22">
        <v>0.18058053756403578</v>
      </c>
      <c r="E142" s="13" t="s">
        <v>332</v>
      </c>
      <c r="F142" s="22" t="s">
        <v>332</v>
      </c>
    </row>
    <row r="143" spans="1:8">
      <c r="A143" s="23"/>
      <c r="B143" s="13">
        <v>2007</v>
      </c>
      <c r="C143" s="13">
        <v>9</v>
      </c>
      <c r="D143" s="22">
        <v>0.4</v>
      </c>
      <c r="E143" s="13" t="s">
        <v>332</v>
      </c>
      <c r="F143" s="22" t="s">
        <v>332</v>
      </c>
    </row>
    <row r="144" spans="1:8">
      <c r="A144" s="23"/>
      <c r="B144" s="13">
        <v>2008</v>
      </c>
      <c r="C144" s="13">
        <v>7</v>
      </c>
      <c r="D144" s="22">
        <v>0.3</v>
      </c>
      <c r="E144" s="13" t="s">
        <v>332</v>
      </c>
      <c r="F144" s="22" t="s">
        <v>332</v>
      </c>
    </row>
    <row r="145" spans="1:6">
      <c r="A145" s="23"/>
      <c r="B145" s="13">
        <v>2009</v>
      </c>
      <c r="C145" s="13">
        <v>4</v>
      </c>
      <c r="D145" s="22">
        <v>0.1</v>
      </c>
      <c r="E145" s="13" t="s">
        <v>332</v>
      </c>
      <c r="F145" s="22" t="s">
        <v>332</v>
      </c>
    </row>
    <row r="146" spans="1:6">
      <c r="A146" s="23"/>
      <c r="B146" s="13">
        <v>2010</v>
      </c>
      <c r="C146" s="13">
        <v>10</v>
      </c>
      <c r="D146" s="22">
        <v>0.47580885731122896</v>
      </c>
      <c r="E146" s="13" t="s">
        <v>332</v>
      </c>
      <c r="F146" s="22" t="s">
        <v>332</v>
      </c>
    </row>
    <row r="147" spans="1:6">
      <c r="A147" s="23"/>
      <c r="B147" s="13">
        <v>2011</v>
      </c>
      <c r="C147" s="13">
        <v>1</v>
      </c>
      <c r="D147" s="22">
        <v>4.8959999999999997E-2</v>
      </c>
      <c r="E147" s="13" t="s">
        <v>332</v>
      </c>
      <c r="F147" s="22" t="s">
        <v>332</v>
      </c>
    </row>
    <row r="148" spans="1:6">
      <c r="A148" s="55" t="s">
        <v>445</v>
      </c>
      <c r="B148" s="13">
        <v>2001</v>
      </c>
      <c r="C148" s="13">
        <v>112</v>
      </c>
      <c r="D148" s="22">
        <v>4.5713656464877461</v>
      </c>
      <c r="E148" s="13">
        <v>64</v>
      </c>
      <c r="F148" s="22">
        <v>1.6880289070971095</v>
      </c>
    </row>
    <row r="149" spans="1:6">
      <c r="A149" s="23"/>
      <c r="B149" s="13">
        <v>2002</v>
      </c>
      <c r="C149" s="13">
        <v>128</v>
      </c>
      <c r="D149" s="22">
        <v>5.0762719569482204</v>
      </c>
      <c r="E149" s="13">
        <v>56</v>
      </c>
      <c r="F149" s="22">
        <v>1.3524389862192328</v>
      </c>
    </row>
    <row r="150" spans="1:6">
      <c r="A150" s="23"/>
      <c r="B150" s="13">
        <v>2003</v>
      </c>
      <c r="C150" s="13">
        <v>120</v>
      </c>
      <c r="D150" s="22">
        <v>4.6214197915150468</v>
      </c>
      <c r="E150" s="13">
        <v>56</v>
      </c>
      <c r="F150" s="22">
        <v>1.4207041576539459</v>
      </c>
    </row>
    <row r="151" spans="1:6">
      <c r="A151" s="23"/>
      <c r="B151" s="13">
        <v>2004</v>
      </c>
      <c r="C151" s="13">
        <v>124</v>
      </c>
      <c r="D151" s="22">
        <v>4.6490703592779274</v>
      </c>
      <c r="E151" s="13">
        <v>56</v>
      </c>
      <c r="F151" s="22">
        <v>1.4462972930911444</v>
      </c>
    </row>
    <row r="152" spans="1:6">
      <c r="A152" s="23"/>
      <c r="B152" s="13">
        <v>2005</v>
      </c>
      <c r="C152" s="13">
        <v>121</v>
      </c>
      <c r="D152" s="22">
        <v>4.373099504837759</v>
      </c>
      <c r="E152" s="13">
        <v>64</v>
      </c>
      <c r="F152" s="22">
        <v>1.5588645316134522</v>
      </c>
    </row>
    <row r="153" spans="1:6">
      <c r="A153" s="23"/>
      <c r="B153" s="13">
        <v>2006</v>
      </c>
      <c r="C153" s="13">
        <v>146</v>
      </c>
      <c r="D153" s="22">
        <v>5.1546137203939226</v>
      </c>
      <c r="E153" s="13">
        <v>51</v>
      </c>
      <c r="F153" s="22">
        <v>1.2720107246869656</v>
      </c>
    </row>
    <row r="154" spans="1:6">
      <c r="A154" s="23"/>
      <c r="B154" s="13">
        <v>2007</v>
      </c>
      <c r="C154" s="13">
        <v>118</v>
      </c>
      <c r="D154" s="22">
        <v>4</v>
      </c>
      <c r="E154" s="13">
        <v>51</v>
      </c>
      <c r="F154" s="22">
        <v>1.2</v>
      </c>
    </row>
    <row r="155" spans="1:6">
      <c r="A155" s="23"/>
      <c r="B155" s="13">
        <v>2008</v>
      </c>
      <c r="C155" s="13">
        <v>134</v>
      </c>
      <c r="D155" s="22">
        <v>4.3</v>
      </c>
      <c r="E155" s="13">
        <v>66</v>
      </c>
      <c r="F155" s="22">
        <v>1.6</v>
      </c>
    </row>
    <row r="156" spans="1:6">
      <c r="A156" s="23"/>
      <c r="B156" s="13">
        <v>2009</v>
      </c>
      <c r="C156" s="13">
        <v>144</v>
      </c>
      <c r="D156" s="22">
        <v>4.5</v>
      </c>
      <c r="E156" s="13">
        <v>65</v>
      </c>
      <c r="F156" s="22">
        <v>1.6</v>
      </c>
    </row>
    <row r="157" spans="1:6">
      <c r="A157" s="23"/>
      <c r="B157" s="13">
        <v>2010</v>
      </c>
      <c r="C157" s="13">
        <v>126</v>
      </c>
      <c r="D157" s="22">
        <v>3.7311794277622958</v>
      </c>
      <c r="E157" s="13">
        <v>49</v>
      </c>
      <c r="F157" s="22">
        <v>1.1338930954790203</v>
      </c>
    </row>
    <row r="158" spans="1:6">
      <c r="A158" s="23"/>
      <c r="B158" s="13">
        <v>2011</v>
      </c>
      <c r="C158" s="13">
        <v>126</v>
      </c>
      <c r="D158" s="22">
        <v>3.78308</v>
      </c>
      <c r="E158" s="13">
        <v>74</v>
      </c>
      <c r="F158" s="22">
        <v>1.62216</v>
      </c>
    </row>
    <row r="159" spans="1:6">
      <c r="A159" s="55" t="s">
        <v>338</v>
      </c>
      <c r="B159" s="13">
        <v>2001</v>
      </c>
      <c r="C159" s="13">
        <v>130</v>
      </c>
      <c r="D159" s="22">
        <v>6.028807078113549</v>
      </c>
      <c r="E159" s="13">
        <v>95</v>
      </c>
      <c r="F159" s="22">
        <v>3.9781925803322498</v>
      </c>
    </row>
    <row r="160" spans="1:6">
      <c r="A160" s="23"/>
      <c r="B160" s="13">
        <v>2002</v>
      </c>
      <c r="C160" s="13">
        <v>136</v>
      </c>
      <c r="D160" s="22">
        <v>6.0500555582713025</v>
      </c>
      <c r="E160" s="13">
        <v>79</v>
      </c>
      <c r="F160" s="22">
        <v>2.9828976935527827</v>
      </c>
    </row>
    <row r="161" spans="1:6">
      <c r="A161" s="23"/>
      <c r="B161" s="13">
        <v>2003</v>
      </c>
      <c r="C161" s="13">
        <v>142</v>
      </c>
      <c r="D161" s="22">
        <v>6.0051295197097883</v>
      </c>
      <c r="E161" s="13">
        <v>82</v>
      </c>
      <c r="F161" s="22">
        <v>3.0856098408229786</v>
      </c>
    </row>
    <row r="162" spans="1:6">
      <c r="A162" s="23"/>
      <c r="B162" s="13">
        <v>2004</v>
      </c>
      <c r="C162" s="13">
        <v>130</v>
      </c>
      <c r="D162" s="22">
        <v>5.3550285168118386</v>
      </c>
      <c r="E162" s="13">
        <v>92</v>
      </c>
      <c r="F162" s="22">
        <v>3.4358250262697974</v>
      </c>
    </row>
    <row r="163" spans="1:6">
      <c r="A163" s="23"/>
      <c r="B163" s="13">
        <v>2005</v>
      </c>
      <c r="C163" s="13">
        <v>132</v>
      </c>
      <c r="D163" s="22">
        <v>5.4953662854122181</v>
      </c>
      <c r="E163" s="13">
        <v>87</v>
      </c>
      <c r="F163" s="22">
        <v>3.1799924424936457</v>
      </c>
    </row>
    <row r="164" spans="1:6">
      <c r="A164" s="23"/>
      <c r="B164" s="13">
        <v>2006</v>
      </c>
      <c r="C164" s="13">
        <v>148</v>
      </c>
      <c r="D164" s="22">
        <v>5.8964368282221891</v>
      </c>
      <c r="E164" s="13">
        <v>87</v>
      </c>
      <c r="F164" s="22">
        <v>3.0571672118780322</v>
      </c>
    </row>
    <row r="165" spans="1:6">
      <c r="A165" s="23"/>
      <c r="B165" s="13">
        <v>2007</v>
      </c>
      <c r="C165" s="13">
        <v>123</v>
      </c>
      <c r="D165" s="22">
        <v>4.9000000000000004</v>
      </c>
      <c r="E165" s="13">
        <v>96</v>
      </c>
      <c r="F165" s="22">
        <v>3.5</v>
      </c>
    </row>
    <row r="166" spans="1:6">
      <c r="A166" s="23"/>
      <c r="B166" s="13">
        <v>2008</v>
      </c>
      <c r="C166" s="13">
        <v>109</v>
      </c>
      <c r="D166" s="22">
        <v>4</v>
      </c>
      <c r="E166" s="13">
        <v>98</v>
      </c>
      <c r="F166" s="22">
        <v>3.4</v>
      </c>
    </row>
    <row r="167" spans="1:6">
      <c r="A167" s="23"/>
      <c r="B167" s="13">
        <v>2009</v>
      </c>
      <c r="C167" s="13">
        <v>118</v>
      </c>
      <c r="D167" s="22">
        <v>4.4000000000000004</v>
      </c>
      <c r="E167" s="13">
        <v>98</v>
      </c>
      <c r="F167" s="22">
        <v>3.4</v>
      </c>
    </row>
    <row r="168" spans="1:6">
      <c r="A168" s="23"/>
      <c r="B168" s="13">
        <v>2010</v>
      </c>
      <c r="C168" s="13">
        <v>142</v>
      </c>
      <c r="D168" s="22">
        <v>5.0945592761909007</v>
      </c>
      <c r="E168" s="13">
        <v>96</v>
      </c>
      <c r="F168" s="22">
        <v>3.0426326076880539</v>
      </c>
    </row>
    <row r="169" spans="1:6">
      <c r="A169" s="23"/>
      <c r="B169" s="13">
        <v>2011</v>
      </c>
      <c r="C169" s="13">
        <v>136</v>
      </c>
      <c r="D169" s="22">
        <v>4.9100900000000003</v>
      </c>
      <c r="E169" s="13">
        <v>113</v>
      </c>
      <c r="F169" s="22">
        <v>3.68832</v>
      </c>
    </row>
    <row r="170" spans="1:6">
      <c r="A170" s="55" t="s">
        <v>339</v>
      </c>
      <c r="B170" s="13">
        <v>2001</v>
      </c>
      <c r="C170" s="13">
        <v>7</v>
      </c>
      <c r="D170" s="22">
        <v>0.31665271840166603</v>
      </c>
      <c r="E170" s="13">
        <v>7</v>
      </c>
      <c r="F170" s="22">
        <v>0.24597628755167339</v>
      </c>
    </row>
    <row r="171" spans="1:6">
      <c r="A171" s="23"/>
      <c r="B171" s="13">
        <v>2002</v>
      </c>
      <c r="C171" s="13">
        <v>6</v>
      </c>
      <c r="D171" s="22">
        <v>0.26543887930781335</v>
      </c>
      <c r="E171" s="13">
        <v>13</v>
      </c>
      <c r="F171" s="22">
        <v>0.38050156347438086</v>
      </c>
    </row>
    <row r="172" spans="1:6">
      <c r="A172" s="23"/>
      <c r="B172" s="13">
        <v>2003</v>
      </c>
      <c r="C172" s="13">
        <v>8</v>
      </c>
      <c r="D172" s="22">
        <v>0.34641102724174244</v>
      </c>
      <c r="E172" s="13">
        <v>13</v>
      </c>
      <c r="F172" s="22">
        <v>0.35388964654499439</v>
      </c>
    </row>
    <row r="173" spans="1:6">
      <c r="A173" s="23"/>
      <c r="B173" s="13">
        <v>2004</v>
      </c>
      <c r="C173" s="13">
        <v>10</v>
      </c>
      <c r="D173" s="22">
        <v>0.40846171765253952</v>
      </c>
      <c r="E173" s="13">
        <v>19</v>
      </c>
      <c r="F173" s="22">
        <v>0.58678394747984242</v>
      </c>
    </row>
    <row r="174" spans="1:6">
      <c r="A174" s="23"/>
      <c r="B174" s="13">
        <v>2005</v>
      </c>
      <c r="C174" s="13">
        <v>7</v>
      </c>
      <c r="D174" s="22">
        <v>0.2495332404092275</v>
      </c>
      <c r="E174" s="13">
        <v>14</v>
      </c>
      <c r="F174" s="22">
        <v>0.48403033109552096</v>
      </c>
    </row>
    <row r="175" spans="1:6">
      <c r="A175" s="23"/>
      <c r="B175" s="13">
        <v>2006</v>
      </c>
      <c r="C175" s="13">
        <v>11</v>
      </c>
      <c r="D175" s="22">
        <v>0.4375315681619365</v>
      </c>
      <c r="E175" s="13">
        <v>23</v>
      </c>
      <c r="F175" s="22">
        <v>0.65489719928088674</v>
      </c>
    </row>
    <row r="176" spans="1:6">
      <c r="A176" s="23"/>
      <c r="B176" s="13">
        <v>2007</v>
      </c>
      <c r="C176" s="13">
        <v>6</v>
      </c>
      <c r="D176" s="22">
        <v>0.2</v>
      </c>
      <c r="E176" s="13">
        <v>14</v>
      </c>
      <c r="F176" s="22">
        <v>0.4</v>
      </c>
    </row>
    <row r="177" spans="1:17">
      <c r="A177" s="23"/>
      <c r="B177" s="13">
        <v>2008</v>
      </c>
      <c r="C177" s="13">
        <v>13</v>
      </c>
      <c r="D177" s="22">
        <v>0.5</v>
      </c>
      <c r="E177" s="13">
        <v>10</v>
      </c>
      <c r="F177" s="22">
        <v>0.3</v>
      </c>
    </row>
    <row r="178" spans="1:17">
      <c r="A178" s="23"/>
      <c r="B178" s="13">
        <v>2009</v>
      </c>
      <c r="C178" s="13">
        <v>6</v>
      </c>
      <c r="D178" s="22">
        <v>0.2</v>
      </c>
      <c r="E178" s="13">
        <v>15</v>
      </c>
      <c r="F178" s="22">
        <v>0.4</v>
      </c>
    </row>
    <row r="179" spans="1:17">
      <c r="A179" s="23"/>
      <c r="B179" s="13">
        <v>2010</v>
      </c>
      <c r="C179" s="13">
        <v>4</v>
      </c>
      <c r="D179" s="22">
        <v>0.1253196478056946</v>
      </c>
      <c r="E179" s="13">
        <v>21</v>
      </c>
      <c r="F179" s="22">
        <v>0.56044738538203742</v>
      </c>
    </row>
    <row r="180" spans="1:17">
      <c r="A180" s="23"/>
      <c r="B180" s="13">
        <v>2011</v>
      </c>
      <c r="C180" s="13">
        <v>13</v>
      </c>
      <c r="D180" s="22">
        <v>0.41599000000000003</v>
      </c>
      <c r="E180" s="13">
        <v>19</v>
      </c>
      <c r="F180" s="22">
        <v>0.54549000000000003</v>
      </c>
    </row>
    <row r="181" spans="1:17">
      <c r="A181" s="55" t="s">
        <v>340</v>
      </c>
      <c r="B181" s="13">
        <v>2001</v>
      </c>
      <c r="C181" s="13">
        <v>9</v>
      </c>
      <c r="D181" s="22">
        <v>0.41295797098075654</v>
      </c>
      <c r="E181" s="13">
        <v>4</v>
      </c>
      <c r="F181" s="22">
        <v>0.17573242583021723</v>
      </c>
    </row>
    <row r="182" spans="1:17">
      <c r="A182" s="23"/>
      <c r="B182" s="13">
        <v>2002</v>
      </c>
      <c r="C182" s="13">
        <v>7</v>
      </c>
      <c r="D182" s="22">
        <v>0.33444987457888598</v>
      </c>
      <c r="E182" s="13">
        <v>8</v>
      </c>
      <c r="F182" s="22">
        <v>0.26749882056556978</v>
      </c>
    </row>
    <row r="183" spans="1:17">
      <c r="A183" s="23"/>
      <c r="B183" s="13">
        <v>2003</v>
      </c>
      <c r="C183" s="13">
        <v>12</v>
      </c>
      <c r="D183" s="22">
        <v>0.47663581344515948</v>
      </c>
      <c r="E183" s="13">
        <v>8</v>
      </c>
      <c r="F183" s="22">
        <v>0.38502102670949384</v>
      </c>
    </row>
    <row r="184" spans="1:17">
      <c r="A184" s="23"/>
      <c r="B184" s="13">
        <v>2004</v>
      </c>
      <c r="C184" s="13">
        <v>9</v>
      </c>
      <c r="D184" s="22">
        <v>0.39306522586182413</v>
      </c>
      <c r="E184" s="13">
        <v>6</v>
      </c>
      <c r="F184" s="22">
        <v>0.23898329554890113</v>
      </c>
    </row>
    <row r="185" spans="1:17">
      <c r="A185" s="23"/>
      <c r="B185" s="13">
        <v>2005</v>
      </c>
      <c r="C185" s="13">
        <v>11</v>
      </c>
      <c r="D185" s="22">
        <v>0.43426624793197116</v>
      </c>
      <c r="E185" s="13">
        <v>6</v>
      </c>
      <c r="F185" s="22">
        <v>0.2174199707907658</v>
      </c>
    </row>
    <row r="186" spans="1:17">
      <c r="A186" s="23"/>
      <c r="B186" s="13">
        <v>2006</v>
      </c>
      <c r="C186" s="13">
        <v>11</v>
      </c>
      <c r="D186" s="22">
        <v>0.44683672851634071</v>
      </c>
      <c r="E186" s="13">
        <v>7</v>
      </c>
      <c r="F186" s="22">
        <v>0.24293077220473286</v>
      </c>
    </row>
    <row r="187" spans="1:17">
      <c r="A187" s="23"/>
      <c r="B187" s="13">
        <v>2007</v>
      </c>
      <c r="C187" s="13">
        <v>18</v>
      </c>
      <c r="D187" s="22">
        <v>0.7</v>
      </c>
      <c r="E187" s="13">
        <v>5</v>
      </c>
      <c r="F187" s="22">
        <v>0.2</v>
      </c>
    </row>
    <row r="188" spans="1:17">
      <c r="A188" s="23"/>
      <c r="B188" s="13">
        <v>2008</v>
      </c>
      <c r="C188" s="13">
        <v>12</v>
      </c>
      <c r="D188" s="22">
        <v>0.4</v>
      </c>
      <c r="E188" s="13">
        <v>11</v>
      </c>
      <c r="F188" s="22">
        <v>0.4</v>
      </c>
    </row>
    <row r="189" spans="1:17">
      <c r="A189" s="23"/>
      <c r="B189" s="13">
        <v>2009</v>
      </c>
      <c r="C189" s="13">
        <v>12</v>
      </c>
      <c r="D189" s="22">
        <v>0.5</v>
      </c>
      <c r="E189" s="13">
        <v>6</v>
      </c>
      <c r="F189" s="22">
        <v>0.2</v>
      </c>
    </row>
    <row r="190" spans="1:17">
      <c r="A190" s="23"/>
      <c r="B190" s="13">
        <v>2010</v>
      </c>
      <c r="C190" s="13">
        <v>8</v>
      </c>
      <c r="D190" s="22">
        <v>0.26976741495658102</v>
      </c>
      <c r="E190" s="13">
        <v>8</v>
      </c>
      <c r="F190" s="22">
        <v>0.3183770700992628</v>
      </c>
    </row>
    <row r="191" spans="1:17">
      <c r="A191" s="23"/>
      <c r="B191" s="13">
        <v>2011</v>
      </c>
      <c r="C191" s="13">
        <v>9</v>
      </c>
      <c r="D191" s="22">
        <v>0.28915000000000002</v>
      </c>
      <c r="E191" s="13">
        <v>7</v>
      </c>
      <c r="F191" s="22">
        <v>0.22277</v>
      </c>
      <c r="G191" s="23"/>
      <c r="H191" s="23"/>
      <c r="I191" s="23"/>
      <c r="J191" s="23"/>
      <c r="K191" s="23"/>
      <c r="L191" s="23"/>
      <c r="M191" s="23"/>
      <c r="N191" s="23"/>
      <c r="O191" s="23"/>
      <c r="P191" s="23"/>
      <c r="Q191" s="23"/>
    </row>
    <row r="192" spans="1:17">
      <c r="A192" s="55" t="s">
        <v>341</v>
      </c>
      <c r="B192" s="13">
        <v>2001</v>
      </c>
      <c r="C192" s="13">
        <v>170</v>
      </c>
      <c r="D192" s="22">
        <v>7.2741465181258294</v>
      </c>
      <c r="E192" s="13">
        <v>130</v>
      </c>
      <c r="F192" s="22">
        <v>4.1301726875731184</v>
      </c>
      <c r="G192" s="23"/>
      <c r="H192" s="23"/>
      <c r="I192" s="23"/>
      <c r="J192" s="23"/>
      <c r="K192" s="23"/>
      <c r="L192" s="23"/>
      <c r="M192" s="23"/>
      <c r="N192" s="23"/>
      <c r="O192" s="23"/>
      <c r="P192" s="23"/>
      <c r="Q192" s="23"/>
    </row>
    <row r="193" spans="1:17">
      <c r="A193" s="23"/>
      <c r="B193" s="13">
        <v>2002</v>
      </c>
      <c r="C193" s="13">
        <v>137</v>
      </c>
      <c r="D193" s="22">
        <v>5.6586139622016507</v>
      </c>
      <c r="E193" s="13">
        <v>146</v>
      </c>
      <c r="F193" s="22">
        <v>4.7149874309776427</v>
      </c>
      <c r="G193" s="23"/>
      <c r="H193" s="23"/>
      <c r="I193" s="23"/>
      <c r="J193" s="23"/>
      <c r="K193" s="23"/>
      <c r="L193" s="23"/>
      <c r="M193" s="23"/>
      <c r="N193" s="23"/>
      <c r="O193" s="23"/>
      <c r="P193" s="23"/>
      <c r="Q193" s="23"/>
    </row>
    <row r="194" spans="1:17">
      <c r="A194" s="23"/>
      <c r="B194" s="13">
        <v>2003</v>
      </c>
      <c r="C194" s="13">
        <v>177</v>
      </c>
      <c r="D194" s="22">
        <v>7.1644021661821</v>
      </c>
      <c r="E194" s="13">
        <v>158</v>
      </c>
      <c r="F194" s="22">
        <v>5.1159620322745312</v>
      </c>
      <c r="G194" s="23"/>
      <c r="H194" s="23"/>
      <c r="I194" s="23"/>
      <c r="J194" s="23"/>
      <c r="K194" s="23"/>
      <c r="L194" s="23"/>
      <c r="M194" s="23"/>
      <c r="N194" s="23"/>
      <c r="O194" s="23"/>
      <c r="P194" s="23"/>
      <c r="Q194" s="23"/>
    </row>
    <row r="195" spans="1:17">
      <c r="A195" s="23"/>
      <c r="B195" s="13">
        <v>2004</v>
      </c>
      <c r="C195" s="13">
        <v>136</v>
      </c>
      <c r="D195" s="22">
        <v>5.3505175434022201</v>
      </c>
      <c r="E195" s="13">
        <v>152</v>
      </c>
      <c r="F195" s="22">
        <v>4.6428219163687041</v>
      </c>
      <c r="G195" s="23"/>
      <c r="H195" s="23"/>
      <c r="I195" s="23"/>
      <c r="J195" s="23"/>
      <c r="K195" s="23"/>
      <c r="L195" s="23"/>
      <c r="M195" s="23"/>
      <c r="N195" s="23"/>
      <c r="O195" s="23"/>
      <c r="P195" s="23"/>
      <c r="Q195" s="23"/>
    </row>
    <row r="196" spans="1:17">
      <c r="A196" s="23"/>
      <c r="B196" s="13">
        <v>2005</v>
      </c>
      <c r="C196" s="13">
        <v>155</v>
      </c>
      <c r="D196" s="22">
        <v>5.8947089472357312</v>
      </c>
      <c r="E196" s="13">
        <v>108</v>
      </c>
      <c r="F196" s="22">
        <v>3.1347272188794451</v>
      </c>
      <c r="G196" s="23"/>
      <c r="H196" s="23"/>
      <c r="I196" s="23"/>
      <c r="J196" s="23"/>
      <c r="K196" s="23"/>
      <c r="L196" s="23"/>
      <c r="M196" s="23"/>
      <c r="N196" s="23"/>
      <c r="O196" s="23"/>
      <c r="P196" s="23"/>
      <c r="Q196" s="23"/>
    </row>
    <row r="197" spans="1:17">
      <c r="A197" s="23"/>
      <c r="B197" s="13">
        <v>2006</v>
      </c>
      <c r="C197" s="13">
        <v>168</v>
      </c>
      <c r="D197" s="22">
        <v>6.2300229444638067</v>
      </c>
      <c r="E197" s="13">
        <v>144</v>
      </c>
      <c r="F197" s="22">
        <v>4.2173962327789223</v>
      </c>
      <c r="G197" s="23"/>
      <c r="H197" s="23"/>
      <c r="I197" s="23"/>
      <c r="J197" s="23"/>
      <c r="K197" s="23"/>
      <c r="L197" s="23"/>
      <c r="M197" s="23"/>
      <c r="N197" s="23"/>
      <c r="O197" s="23"/>
      <c r="P197" s="23"/>
      <c r="Q197" s="23"/>
    </row>
    <row r="198" spans="1:17">
      <c r="A198" s="23"/>
      <c r="B198" s="13">
        <v>2007</v>
      </c>
      <c r="C198" s="13">
        <v>164</v>
      </c>
      <c r="D198" s="22">
        <v>5.9</v>
      </c>
      <c r="E198" s="13">
        <v>142</v>
      </c>
      <c r="F198" s="22">
        <v>3.9</v>
      </c>
      <c r="G198" s="23"/>
      <c r="H198" s="23"/>
      <c r="I198" s="23"/>
      <c r="J198" s="23"/>
      <c r="K198" s="23"/>
      <c r="L198" s="23"/>
      <c r="M198" s="23"/>
      <c r="N198" s="23"/>
      <c r="O198" s="23"/>
      <c r="P198" s="23"/>
      <c r="Q198" s="23"/>
    </row>
    <row r="199" spans="1:17">
      <c r="A199" s="23"/>
      <c r="B199" s="13">
        <v>2008</v>
      </c>
      <c r="C199" s="13">
        <v>150</v>
      </c>
      <c r="D199" s="22">
        <v>5.2</v>
      </c>
      <c r="E199" s="13">
        <v>123</v>
      </c>
      <c r="F199" s="22">
        <v>3.3</v>
      </c>
      <c r="G199" s="23"/>
      <c r="H199" s="23"/>
      <c r="I199" s="23"/>
      <c r="J199" s="23"/>
      <c r="K199" s="23"/>
      <c r="L199" s="23"/>
      <c r="M199" s="23"/>
      <c r="N199" s="23"/>
      <c r="O199" s="23"/>
      <c r="P199" s="23"/>
      <c r="Q199" s="23"/>
    </row>
    <row r="200" spans="1:17">
      <c r="A200" s="23"/>
      <c r="B200" s="13">
        <v>2009</v>
      </c>
      <c r="C200" s="13">
        <v>148</v>
      </c>
      <c r="D200" s="22">
        <v>5</v>
      </c>
      <c r="E200" s="13">
        <v>143</v>
      </c>
      <c r="F200" s="22">
        <v>3.9</v>
      </c>
      <c r="G200" s="23"/>
      <c r="H200" s="23"/>
      <c r="I200" s="23"/>
      <c r="J200" s="23"/>
      <c r="K200" s="23"/>
      <c r="L200" s="23"/>
      <c r="M200" s="23"/>
      <c r="N200" s="23"/>
      <c r="O200" s="23"/>
      <c r="P200" s="23"/>
      <c r="Q200" s="23"/>
    </row>
    <row r="201" spans="1:17">
      <c r="A201" s="23"/>
      <c r="B201" s="13">
        <v>2010</v>
      </c>
      <c r="C201" s="13">
        <v>135</v>
      </c>
      <c r="D201" s="22">
        <v>4.2732085439901528</v>
      </c>
      <c r="E201" s="13">
        <v>128</v>
      </c>
      <c r="F201" s="22">
        <v>3.0952292484344879</v>
      </c>
      <c r="G201" s="23"/>
      <c r="H201" s="23"/>
      <c r="I201" s="23"/>
      <c r="J201" s="23"/>
      <c r="K201" s="23"/>
      <c r="L201" s="23"/>
      <c r="M201" s="23"/>
      <c r="N201" s="23"/>
      <c r="O201" s="23"/>
      <c r="P201" s="23"/>
      <c r="Q201" s="23"/>
    </row>
    <row r="202" spans="1:17">
      <c r="A202" s="23"/>
      <c r="B202" s="13">
        <v>2011</v>
      </c>
      <c r="C202" s="13">
        <v>155</v>
      </c>
      <c r="D202" s="22">
        <v>4.7274200000000004</v>
      </c>
      <c r="E202" s="13">
        <v>133</v>
      </c>
      <c r="F202" s="22">
        <v>3.3209900000000001</v>
      </c>
      <c r="G202" s="23"/>
      <c r="H202" s="43"/>
      <c r="I202" s="43"/>
      <c r="J202" s="43"/>
      <c r="K202" s="43"/>
      <c r="L202" s="43"/>
      <c r="M202" s="43"/>
      <c r="N202" s="43"/>
      <c r="O202" s="43"/>
      <c r="P202" s="43"/>
      <c r="Q202" s="43"/>
    </row>
    <row r="203" spans="1:17">
      <c r="A203" s="200" t="s">
        <v>342</v>
      </c>
      <c r="B203" s="13">
        <v>2001</v>
      </c>
      <c r="C203" s="13">
        <v>136</v>
      </c>
      <c r="D203" s="22">
        <v>5.9290237801339121</v>
      </c>
      <c r="E203" s="13">
        <v>116</v>
      </c>
      <c r="F203" s="22">
        <v>3.9165288366859068</v>
      </c>
      <c r="G203" s="23"/>
      <c r="H203" s="43"/>
      <c r="I203" s="36"/>
      <c r="J203" s="44"/>
      <c r="K203" s="44"/>
      <c r="L203" s="44"/>
      <c r="M203" s="43"/>
      <c r="N203" s="43"/>
      <c r="O203" s="43"/>
      <c r="P203" s="43"/>
      <c r="Q203" s="43"/>
    </row>
    <row r="204" spans="1:17">
      <c r="A204" s="23"/>
      <c r="B204" s="13">
        <v>2002</v>
      </c>
      <c r="C204" s="13">
        <v>128</v>
      </c>
      <c r="D204" s="22">
        <v>5.352991797246804</v>
      </c>
      <c r="E204" s="13">
        <v>108</v>
      </c>
      <c r="F204" s="22">
        <v>3.5644139872312257</v>
      </c>
      <c r="G204" s="23"/>
      <c r="H204" s="43"/>
      <c r="I204" s="36"/>
      <c r="J204" s="44"/>
      <c r="K204" s="44"/>
      <c r="L204" s="44"/>
      <c r="M204" s="43"/>
      <c r="N204" s="43"/>
      <c r="O204" s="43"/>
      <c r="P204" s="43"/>
      <c r="Q204" s="43"/>
    </row>
    <row r="205" spans="1:17">
      <c r="A205" s="23"/>
      <c r="B205" s="13">
        <v>2003</v>
      </c>
      <c r="C205" s="13">
        <v>158</v>
      </c>
      <c r="D205" s="22">
        <v>6.4602832776722003</v>
      </c>
      <c r="E205" s="13">
        <v>111</v>
      </c>
      <c r="F205" s="22">
        <v>3.4507244858019677</v>
      </c>
      <c r="G205" s="23"/>
      <c r="H205" s="43"/>
      <c r="I205" s="36"/>
      <c r="J205" s="44"/>
      <c r="K205" s="44"/>
      <c r="L205" s="44"/>
      <c r="M205" s="43"/>
      <c r="N205" s="43"/>
      <c r="O205" s="43"/>
      <c r="P205" s="43"/>
      <c r="Q205" s="43"/>
    </row>
    <row r="206" spans="1:17">
      <c r="A206" s="23"/>
      <c r="B206" s="13">
        <v>2004</v>
      </c>
      <c r="C206" s="13">
        <v>146</v>
      </c>
      <c r="D206" s="22">
        <v>5.8076014353947398</v>
      </c>
      <c r="E206" s="13">
        <v>145</v>
      </c>
      <c r="F206" s="22">
        <v>4.7015223522762319</v>
      </c>
      <c r="G206" s="23"/>
      <c r="H206" s="43"/>
      <c r="I206" s="36"/>
      <c r="J206" s="44"/>
      <c r="K206" s="44"/>
      <c r="L206" s="44"/>
      <c r="M206" s="43"/>
      <c r="N206" s="43"/>
      <c r="O206" s="43"/>
      <c r="P206" s="43"/>
      <c r="Q206" s="43"/>
    </row>
    <row r="207" spans="1:17">
      <c r="A207" s="23"/>
      <c r="B207" s="13">
        <v>2005</v>
      </c>
      <c r="C207" s="13">
        <v>159</v>
      </c>
      <c r="D207" s="22">
        <v>6.0676765445564111</v>
      </c>
      <c r="E207" s="13">
        <v>148</v>
      </c>
      <c r="F207" s="22">
        <v>4.5980524744015723</v>
      </c>
      <c r="G207" s="23"/>
      <c r="H207" s="43"/>
      <c r="I207" s="36"/>
      <c r="J207" s="44"/>
      <c r="K207" s="44"/>
      <c r="L207" s="44"/>
      <c r="M207" s="43"/>
      <c r="N207" s="43"/>
      <c r="O207" s="43"/>
      <c r="P207" s="43"/>
      <c r="Q207" s="43"/>
    </row>
    <row r="208" spans="1:17">
      <c r="A208" s="23"/>
      <c r="B208" s="13">
        <v>2006</v>
      </c>
      <c r="C208" s="13">
        <v>170</v>
      </c>
      <c r="D208" s="22">
        <v>6.4439365141648661</v>
      </c>
      <c r="E208" s="13">
        <v>128</v>
      </c>
      <c r="F208" s="22">
        <v>3.5221564572098942</v>
      </c>
      <c r="G208" s="23"/>
      <c r="H208" s="43"/>
      <c r="I208" s="36"/>
      <c r="J208" s="44"/>
      <c r="K208" s="44"/>
      <c r="L208" s="44"/>
      <c r="M208" s="43"/>
      <c r="N208" s="43"/>
      <c r="O208" s="43"/>
      <c r="P208" s="43"/>
      <c r="Q208" s="43"/>
    </row>
    <row r="209" spans="1:17">
      <c r="A209" s="23"/>
      <c r="B209" s="13">
        <v>2007</v>
      </c>
      <c r="C209" s="13">
        <v>172</v>
      </c>
      <c r="D209" s="22">
        <v>6.2</v>
      </c>
      <c r="E209" s="13">
        <v>134</v>
      </c>
      <c r="F209" s="22">
        <v>3.9</v>
      </c>
      <c r="G209" s="23"/>
      <c r="H209" s="43"/>
      <c r="I209" s="36"/>
      <c r="J209" s="44"/>
      <c r="K209" s="44"/>
      <c r="L209" s="44"/>
      <c r="M209" s="43"/>
      <c r="N209" s="43"/>
      <c r="O209" s="43"/>
      <c r="P209" s="43"/>
      <c r="Q209" s="43"/>
    </row>
    <row r="210" spans="1:17">
      <c r="A210" s="23"/>
      <c r="B210" s="13">
        <v>2008</v>
      </c>
      <c r="C210" s="13">
        <v>157</v>
      </c>
      <c r="D210" s="22">
        <v>5.6</v>
      </c>
      <c r="E210" s="13">
        <v>130</v>
      </c>
      <c r="F210" s="22">
        <v>3.7</v>
      </c>
      <c r="G210" s="23"/>
      <c r="H210" s="43"/>
      <c r="I210" s="36"/>
      <c r="J210" s="44"/>
      <c r="K210" s="44"/>
      <c r="L210" s="44"/>
      <c r="M210" s="43"/>
      <c r="N210" s="43"/>
      <c r="O210" s="43"/>
      <c r="P210" s="43"/>
      <c r="Q210" s="43"/>
    </row>
    <row r="211" spans="1:17">
      <c r="A211" s="23"/>
      <c r="B211" s="13">
        <v>2009</v>
      </c>
      <c r="C211" s="13">
        <v>145</v>
      </c>
      <c r="D211" s="22">
        <v>5</v>
      </c>
      <c r="E211" s="13">
        <v>121</v>
      </c>
      <c r="F211" s="22">
        <v>3.2</v>
      </c>
      <c r="G211" s="23"/>
      <c r="H211" s="43"/>
      <c r="I211" s="36"/>
      <c r="J211" s="44"/>
      <c r="K211" s="44"/>
      <c r="L211" s="44"/>
      <c r="M211" s="43"/>
      <c r="N211" s="43"/>
      <c r="O211" s="43"/>
      <c r="P211" s="43"/>
      <c r="Q211" s="43"/>
    </row>
    <row r="212" spans="1:17">
      <c r="A212" s="23"/>
      <c r="B212" s="13">
        <v>2010</v>
      </c>
      <c r="C212" s="13">
        <v>172</v>
      </c>
      <c r="D212" s="22">
        <v>5.6781473994929534</v>
      </c>
      <c r="E212" s="13">
        <v>117</v>
      </c>
      <c r="F212" s="22">
        <v>2.9984490983342651</v>
      </c>
      <c r="G212" s="23"/>
      <c r="H212" s="43"/>
      <c r="I212" s="36"/>
      <c r="J212" s="44"/>
      <c r="K212" s="44"/>
      <c r="L212" s="44"/>
      <c r="M212" s="43"/>
      <c r="N212" s="43"/>
      <c r="O212" s="43"/>
      <c r="P212" s="43"/>
      <c r="Q212" s="43"/>
    </row>
    <row r="213" spans="1:17">
      <c r="A213" s="283"/>
      <c r="B213" s="284">
        <v>2011</v>
      </c>
      <c r="C213" s="284">
        <v>191</v>
      </c>
      <c r="D213" s="285">
        <v>6.0599499999999997</v>
      </c>
      <c r="E213" s="284">
        <v>127</v>
      </c>
      <c r="F213" s="285">
        <v>3.3521999999999998</v>
      </c>
      <c r="G213" s="23"/>
      <c r="H213" s="43"/>
      <c r="I213" s="36"/>
      <c r="J213" s="44"/>
      <c r="K213" s="44"/>
      <c r="L213" s="44"/>
      <c r="M213" s="43"/>
      <c r="N213" s="43"/>
      <c r="O213" s="43"/>
      <c r="P213" s="43"/>
      <c r="Q213" s="43"/>
    </row>
    <row r="214" spans="1:17">
      <c r="A214" s="23"/>
      <c r="B214" s="15"/>
      <c r="C214" s="14"/>
      <c r="D214" s="42"/>
      <c r="E214" s="15"/>
      <c r="F214" s="45"/>
      <c r="G214" s="23"/>
      <c r="H214" s="43"/>
      <c r="I214" s="43"/>
      <c r="J214" s="43"/>
      <c r="K214" s="43"/>
      <c r="L214" s="43"/>
      <c r="M214" s="43"/>
      <c r="N214" s="43"/>
      <c r="O214" s="43"/>
      <c r="P214" s="43"/>
      <c r="Q214" s="43"/>
    </row>
    <row r="215" spans="1:17">
      <c r="A215" s="55" t="s">
        <v>631</v>
      </c>
      <c r="B215" s="13"/>
      <c r="C215" s="13"/>
      <c r="D215" s="22"/>
      <c r="E215" s="13"/>
      <c r="F215" s="22"/>
      <c r="G215" s="12"/>
      <c r="H215" s="46"/>
      <c r="I215" s="36"/>
      <c r="J215" s="44"/>
      <c r="K215" s="44"/>
      <c r="L215" s="44"/>
      <c r="M215" s="46"/>
      <c r="N215" s="46"/>
      <c r="O215" s="46"/>
      <c r="P215" s="46"/>
      <c r="Q215" s="46"/>
    </row>
    <row r="216" spans="1:17">
      <c r="A216" s="55" t="s">
        <v>446</v>
      </c>
      <c r="B216" s="23"/>
      <c r="C216" s="23"/>
      <c r="D216" s="23"/>
      <c r="E216" s="23"/>
      <c r="F216" s="23"/>
      <c r="G216" s="23"/>
      <c r="H216" s="43"/>
      <c r="I216" s="36"/>
      <c r="J216" s="44"/>
      <c r="K216" s="44"/>
      <c r="L216" s="44"/>
      <c r="M216" s="43"/>
      <c r="N216" s="43"/>
      <c r="O216" s="43"/>
      <c r="P216" s="43"/>
      <c r="Q216" s="43"/>
    </row>
    <row r="217" spans="1:17">
      <c r="A217" s="14" t="s">
        <v>447</v>
      </c>
      <c r="B217" s="23"/>
      <c r="C217" s="23"/>
      <c r="D217" s="23"/>
      <c r="E217" s="23"/>
      <c r="F217" s="23"/>
      <c r="G217" s="23"/>
      <c r="H217" s="43"/>
      <c r="I217" s="36"/>
      <c r="J217" s="44"/>
      <c r="K217" s="44"/>
      <c r="L217" s="44"/>
      <c r="M217" s="43"/>
      <c r="N217" s="43"/>
      <c r="O217" s="43"/>
      <c r="P217" s="43"/>
      <c r="Q217" s="43"/>
    </row>
    <row r="218" spans="1:17">
      <c r="A218" s="23"/>
      <c r="B218" s="23"/>
      <c r="C218" s="23"/>
      <c r="D218" s="23"/>
      <c r="E218" s="23"/>
      <c r="F218" s="23"/>
      <c r="G218" s="23"/>
      <c r="H218" s="43"/>
      <c r="I218" s="36"/>
      <c r="J218" s="44"/>
      <c r="K218" s="44"/>
      <c r="L218" s="44"/>
      <c r="M218" s="43"/>
      <c r="N218" s="43"/>
      <c r="O218" s="43"/>
      <c r="P218" s="43"/>
      <c r="Q218" s="43"/>
    </row>
    <row r="219" spans="1:17">
      <c r="A219" s="276" t="s">
        <v>1068</v>
      </c>
      <c r="B219" s="23"/>
      <c r="C219" s="23"/>
      <c r="D219" s="23"/>
      <c r="E219" s="23"/>
      <c r="F219" s="23"/>
      <c r="G219" s="23"/>
      <c r="H219" s="43"/>
      <c r="I219" s="36"/>
      <c r="J219" s="44"/>
      <c r="K219" s="44"/>
      <c r="L219" s="44"/>
      <c r="M219" s="43"/>
      <c r="N219" s="43"/>
      <c r="O219" s="43"/>
      <c r="P219" s="43"/>
      <c r="Q219" s="43"/>
    </row>
    <row r="220" spans="1:17">
      <c r="A220" s="23"/>
      <c r="B220" s="23"/>
      <c r="C220" s="23"/>
      <c r="D220" s="23"/>
      <c r="E220" s="23"/>
      <c r="F220" s="23"/>
      <c r="G220" s="23"/>
      <c r="H220" s="43"/>
      <c r="I220" s="36"/>
      <c r="J220" s="44"/>
      <c r="K220" s="44"/>
      <c r="L220" s="44"/>
      <c r="M220" s="43"/>
      <c r="N220" s="43"/>
      <c r="O220" s="43"/>
      <c r="P220" s="43"/>
      <c r="Q220" s="43"/>
    </row>
    <row r="221" spans="1:17">
      <c r="C221" s="23"/>
      <c r="D221" s="23"/>
      <c r="E221" s="23"/>
      <c r="F221" s="23"/>
      <c r="G221" s="23"/>
      <c r="H221" s="43"/>
      <c r="I221" s="36"/>
      <c r="J221" s="44"/>
      <c r="K221" s="44"/>
      <c r="L221" s="44"/>
      <c r="M221" s="43"/>
      <c r="N221" s="43"/>
      <c r="O221" s="43"/>
      <c r="P221" s="43"/>
      <c r="Q221" s="43"/>
    </row>
    <row r="222" spans="1:17">
      <c r="C222" s="23"/>
      <c r="D222" s="23"/>
      <c r="E222" s="23"/>
      <c r="F222" s="23"/>
      <c r="G222" s="23"/>
      <c r="H222" s="43"/>
      <c r="I222" s="36"/>
      <c r="J222" s="44"/>
      <c r="K222" s="44"/>
      <c r="L222" s="44"/>
      <c r="M222" s="43"/>
      <c r="N222" s="43"/>
      <c r="O222" s="43"/>
      <c r="P222" s="43"/>
      <c r="Q222" s="43"/>
    </row>
    <row r="223" spans="1:17">
      <c r="C223" s="23"/>
      <c r="D223" s="23"/>
      <c r="E223" s="23"/>
      <c r="F223" s="23"/>
      <c r="G223" s="23"/>
      <c r="H223" s="43"/>
      <c r="I223" s="36"/>
      <c r="J223" s="44"/>
      <c r="K223" s="44"/>
      <c r="L223" s="44"/>
      <c r="M223" s="43"/>
      <c r="N223" s="43"/>
      <c r="O223" s="43"/>
      <c r="P223" s="43"/>
      <c r="Q223" s="43"/>
    </row>
    <row r="224" spans="1:17">
      <c r="C224" s="23"/>
      <c r="D224" s="23"/>
      <c r="E224" s="23"/>
      <c r="F224" s="23"/>
      <c r="G224" s="23"/>
      <c r="H224" s="43"/>
      <c r="I224" s="36"/>
      <c r="J224" s="44"/>
      <c r="K224" s="44"/>
      <c r="L224" s="44"/>
      <c r="M224" s="43"/>
      <c r="N224" s="43"/>
      <c r="O224" s="43"/>
      <c r="P224" s="43"/>
      <c r="Q224" s="43"/>
    </row>
    <row r="225" spans="3:17">
      <c r="C225" s="23"/>
      <c r="D225" s="23"/>
      <c r="E225" s="23"/>
      <c r="F225" s="23"/>
      <c r="G225" s="23"/>
      <c r="H225" s="43"/>
      <c r="I225" s="36"/>
      <c r="J225" s="44"/>
      <c r="K225" s="44"/>
      <c r="L225" s="44"/>
      <c r="M225" s="43"/>
      <c r="N225" s="43"/>
      <c r="O225" s="43"/>
      <c r="P225" s="43"/>
      <c r="Q225" s="43"/>
    </row>
    <row r="226" spans="3:17">
      <c r="C226" s="23"/>
      <c r="D226" s="23"/>
      <c r="E226" s="23"/>
      <c r="F226" s="23"/>
      <c r="G226" s="23"/>
      <c r="H226" s="43"/>
      <c r="I226" s="36"/>
      <c r="J226" s="44"/>
      <c r="K226" s="44"/>
      <c r="L226" s="44"/>
      <c r="M226" s="43"/>
      <c r="N226" s="43"/>
      <c r="O226" s="43"/>
      <c r="P226" s="43"/>
      <c r="Q226" s="43"/>
    </row>
    <row r="227" spans="3:17">
      <c r="C227" s="23"/>
      <c r="D227" s="23"/>
      <c r="E227" s="23"/>
      <c r="F227" s="23"/>
      <c r="G227" s="23"/>
      <c r="H227" s="43"/>
      <c r="I227" s="43"/>
      <c r="J227" s="43"/>
      <c r="K227" s="43"/>
      <c r="L227" s="43"/>
      <c r="M227" s="43"/>
      <c r="N227" s="43"/>
      <c r="O227" s="43"/>
      <c r="P227" s="43"/>
      <c r="Q227" s="43"/>
    </row>
    <row r="228" spans="3:17">
      <c r="C228" s="23"/>
      <c r="D228" s="23"/>
      <c r="E228" s="23"/>
      <c r="F228" s="23"/>
      <c r="G228" s="23"/>
      <c r="H228" s="43"/>
      <c r="I228" s="43"/>
      <c r="J228" s="43"/>
      <c r="K228" s="43"/>
      <c r="L228" s="43"/>
      <c r="M228" s="43"/>
      <c r="N228" s="43"/>
      <c r="O228" s="43"/>
      <c r="P228" s="43"/>
      <c r="Q228" s="43"/>
    </row>
    <row r="229" spans="3:17">
      <c r="C229" s="23"/>
      <c r="D229" s="23"/>
      <c r="E229" s="23"/>
      <c r="F229" s="23"/>
      <c r="G229" s="23"/>
      <c r="H229" s="43"/>
      <c r="I229" s="43"/>
      <c r="J229" s="43"/>
      <c r="K229" s="43"/>
      <c r="L229" s="43"/>
      <c r="M229" s="43"/>
      <c r="N229" s="43"/>
      <c r="O229" s="43"/>
      <c r="P229" s="43"/>
      <c r="Q229" s="43"/>
    </row>
    <row r="230" spans="3:17">
      <c r="C230" s="23"/>
      <c r="D230" s="23"/>
      <c r="E230" s="23"/>
      <c r="F230" s="23"/>
      <c r="G230" s="23"/>
      <c r="H230" s="43"/>
      <c r="I230" s="43"/>
      <c r="J230" s="43"/>
      <c r="K230" s="43"/>
      <c r="L230" s="43"/>
      <c r="M230" s="43"/>
      <c r="N230" s="43"/>
      <c r="O230" s="43"/>
      <c r="P230" s="43"/>
      <c r="Q230" s="43"/>
    </row>
    <row r="231" spans="3:17">
      <c r="C231" s="23"/>
      <c r="D231" s="23"/>
      <c r="E231" s="23"/>
      <c r="F231" s="23"/>
      <c r="G231" s="23"/>
      <c r="H231" s="43"/>
      <c r="I231" s="43"/>
      <c r="J231" s="43"/>
      <c r="K231" s="43"/>
      <c r="L231" s="43"/>
      <c r="M231" s="43"/>
      <c r="N231" s="43"/>
      <c r="O231" s="43"/>
      <c r="P231" s="43"/>
      <c r="Q231" s="43"/>
    </row>
    <row r="232" spans="3:17">
      <c r="C232" s="23"/>
      <c r="D232" s="23"/>
      <c r="E232" s="23"/>
      <c r="F232" s="23"/>
      <c r="G232" s="23"/>
      <c r="H232" s="43"/>
      <c r="I232" s="43"/>
      <c r="J232" s="43"/>
      <c r="K232" s="43"/>
      <c r="L232" s="43"/>
      <c r="M232" s="43"/>
      <c r="N232" s="43"/>
      <c r="O232" s="43"/>
      <c r="P232" s="43"/>
      <c r="Q232" s="43"/>
    </row>
    <row r="233" spans="3:17">
      <c r="C233" s="23"/>
      <c r="D233" s="23"/>
      <c r="E233" s="23"/>
      <c r="F233" s="23"/>
      <c r="G233" s="23"/>
      <c r="H233" s="43"/>
      <c r="I233" s="43"/>
      <c r="J233" s="43"/>
      <c r="K233" s="43"/>
      <c r="L233" s="43"/>
      <c r="M233" s="43"/>
      <c r="N233" s="43"/>
      <c r="O233" s="43"/>
      <c r="P233" s="43"/>
      <c r="Q233" s="43"/>
    </row>
    <row r="234" spans="3:17">
      <c r="C234" s="23"/>
      <c r="D234" s="23"/>
      <c r="E234" s="23"/>
      <c r="F234" s="23"/>
      <c r="G234" s="23"/>
      <c r="H234" s="43"/>
      <c r="I234" s="43"/>
      <c r="J234" s="43"/>
      <c r="K234" s="43"/>
      <c r="L234" s="43"/>
      <c r="M234" s="43"/>
      <c r="N234" s="43"/>
      <c r="O234" s="43"/>
      <c r="P234" s="43"/>
      <c r="Q234" s="43"/>
    </row>
    <row r="236" spans="3:17">
      <c r="C236" s="22"/>
      <c r="D236" s="23"/>
      <c r="E236" s="23"/>
      <c r="F236" s="23"/>
      <c r="G236" s="23"/>
      <c r="H236" s="23"/>
      <c r="I236" s="23"/>
      <c r="J236" s="23"/>
      <c r="K236" s="23"/>
      <c r="L236" s="23"/>
      <c r="M236" s="23"/>
      <c r="N236" s="23"/>
      <c r="O236" s="23"/>
      <c r="P236" s="23"/>
      <c r="Q236" s="23"/>
    </row>
    <row r="237" spans="3:17">
      <c r="C237" s="22"/>
    </row>
    <row r="238" spans="3:17">
      <c r="C238" s="22"/>
    </row>
    <row r="239" spans="3:17">
      <c r="C239" s="22"/>
    </row>
    <row r="240" spans="3:17">
      <c r="C240" s="22"/>
    </row>
    <row r="241" spans="3:3">
      <c r="C241" s="22"/>
    </row>
    <row r="242" spans="3:3">
      <c r="C242" s="22"/>
    </row>
    <row r="243" spans="3:3">
      <c r="C243" s="22"/>
    </row>
    <row r="244" spans="3:3">
      <c r="C244" s="22"/>
    </row>
    <row r="245" spans="3:3">
      <c r="C245" s="22"/>
    </row>
    <row r="246" spans="3:3">
      <c r="C246" s="22"/>
    </row>
    <row r="248" spans="3:3">
      <c r="C248" s="22"/>
    </row>
    <row r="249" spans="3:3">
      <c r="C249" s="22"/>
    </row>
    <row r="250" spans="3:3">
      <c r="C250" s="22"/>
    </row>
    <row r="251" spans="3:3">
      <c r="C251" s="22"/>
    </row>
    <row r="252" spans="3:3">
      <c r="C252" s="22"/>
    </row>
    <row r="253" spans="3:3">
      <c r="C253" s="22"/>
    </row>
    <row r="254" spans="3:3">
      <c r="C254" s="22"/>
    </row>
    <row r="255" spans="3:3">
      <c r="C255" s="22"/>
    </row>
    <row r="256" spans="3:3">
      <c r="C256" s="22"/>
    </row>
    <row r="257" spans="3:3">
      <c r="C257" s="22"/>
    </row>
    <row r="258" spans="3:3">
      <c r="C258" s="22"/>
    </row>
    <row r="259" spans="3:3">
      <c r="C259" s="22"/>
    </row>
    <row r="260" spans="3:3">
      <c r="C260" s="22"/>
    </row>
    <row r="261" spans="3:3">
      <c r="C261" s="22"/>
    </row>
    <row r="262" spans="3:3">
      <c r="C262" s="22"/>
    </row>
    <row r="263" spans="3:3">
      <c r="C263" s="22"/>
    </row>
  </sheetData>
  <mergeCells count="4">
    <mergeCell ref="C3:D3"/>
    <mergeCell ref="E3:F3"/>
    <mergeCell ref="A3:A4"/>
    <mergeCell ref="B3:B4"/>
  </mergeCells>
  <hyperlinks>
    <hyperlink ref="A219" location="Contents!A1" display="Return to table of contents"/>
  </hyperlinks>
  <pageMargins left="0.7" right="0.7" top="0.75" bottom="0.75" header="0.3" footer="0.3"/>
  <pageSetup paperSize="9" orientation="portrait" r:id="rId1"/>
  <rowBreaks count="2" manualBreakCount="2">
    <brk id="114" max="16383" man="1"/>
    <brk id="169"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Normal="100" workbookViewId="0"/>
  </sheetViews>
  <sheetFormatPr defaultRowHeight="12.75"/>
  <cols>
    <col min="1" max="1" width="43.7109375" style="6" customWidth="1"/>
    <col min="2" max="16384" width="9.140625" style="6"/>
  </cols>
  <sheetData>
    <row r="1" spans="1:9">
      <c r="A1" s="31" t="str">
        <f>Contents!A25</f>
        <v>Table 18: Number and rate of cancer registrations and deaths by district health board (DHB), 2009-2011</v>
      </c>
      <c r="B1" s="23"/>
      <c r="C1" s="23"/>
      <c r="E1" s="23"/>
      <c r="I1" s="35"/>
    </row>
    <row r="2" spans="1:9">
      <c r="A2" s="31"/>
      <c r="B2" s="23"/>
      <c r="C2" s="23"/>
      <c r="D2" s="35"/>
      <c r="E2" s="23"/>
    </row>
    <row r="3" spans="1:9">
      <c r="A3" s="356" t="s">
        <v>1060</v>
      </c>
      <c r="B3" s="312" t="s">
        <v>555</v>
      </c>
      <c r="C3" s="312"/>
      <c r="D3" s="312" t="s">
        <v>556</v>
      </c>
      <c r="E3" s="312"/>
    </row>
    <row r="4" spans="1:9">
      <c r="A4" s="357"/>
      <c r="B4" s="210" t="s">
        <v>321</v>
      </c>
      <c r="C4" s="211" t="s">
        <v>322</v>
      </c>
      <c r="D4" s="210" t="s">
        <v>321</v>
      </c>
      <c r="E4" s="210" t="s">
        <v>322</v>
      </c>
    </row>
    <row r="5" spans="1:9">
      <c r="A5" s="36" t="s">
        <v>557</v>
      </c>
      <c r="B5" s="203">
        <v>2663</v>
      </c>
      <c r="C5" s="162">
        <v>345.71127030000002</v>
      </c>
      <c r="D5" s="296">
        <v>1225</v>
      </c>
      <c r="E5" s="202">
        <v>145.47579680000001</v>
      </c>
    </row>
    <row r="6" spans="1:9">
      <c r="A6" s="36" t="s">
        <v>558</v>
      </c>
      <c r="B6" s="203">
        <v>7014</v>
      </c>
      <c r="C6" s="162">
        <v>325.21475779999997</v>
      </c>
      <c r="D6" s="296">
        <v>2586</v>
      </c>
      <c r="E6" s="202">
        <v>109.7214085</v>
      </c>
    </row>
    <row r="7" spans="1:9">
      <c r="A7" s="36" t="s">
        <v>559</v>
      </c>
      <c r="B7" s="203">
        <v>5278</v>
      </c>
      <c r="C7" s="162">
        <v>335.29360220000001</v>
      </c>
      <c r="D7" s="296">
        <v>1998</v>
      </c>
      <c r="E7" s="202">
        <v>119.3616028</v>
      </c>
    </row>
    <row r="8" spans="1:9">
      <c r="A8" s="36" t="s">
        <v>560</v>
      </c>
      <c r="B8" s="203">
        <v>5587</v>
      </c>
      <c r="C8" s="162">
        <v>330.67513869999999</v>
      </c>
      <c r="D8" s="296">
        <v>2235</v>
      </c>
      <c r="E8" s="202">
        <v>128.3529954</v>
      </c>
      <c r="I8" s="18"/>
    </row>
    <row r="9" spans="1:9">
      <c r="A9" s="36" t="s">
        <v>561</v>
      </c>
      <c r="B9" s="203">
        <v>5250</v>
      </c>
      <c r="C9" s="162">
        <v>335.9565609</v>
      </c>
      <c r="D9" s="296">
        <v>2271</v>
      </c>
      <c r="E9" s="202">
        <v>130.67817220000001</v>
      </c>
    </row>
    <row r="10" spans="1:9">
      <c r="A10" s="36" t="s">
        <v>562</v>
      </c>
      <c r="B10" s="203">
        <v>1536</v>
      </c>
      <c r="C10" s="162">
        <v>357.02658960000002</v>
      </c>
      <c r="D10" s="296">
        <v>665</v>
      </c>
      <c r="E10" s="202">
        <v>142.49152699999999</v>
      </c>
    </row>
    <row r="11" spans="1:9">
      <c r="A11" s="36" t="s">
        <v>563</v>
      </c>
      <c r="B11" s="203">
        <v>3737</v>
      </c>
      <c r="C11" s="162">
        <v>354.92109520000002</v>
      </c>
      <c r="D11" s="296">
        <v>1591</v>
      </c>
      <c r="E11" s="202">
        <v>132.05120890000001</v>
      </c>
    </row>
    <row r="12" spans="1:9">
      <c r="A12" s="36" t="s">
        <v>564</v>
      </c>
      <c r="B12" s="203">
        <v>682</v>
      </c>
      <c r="C12" s="162">
        <v>352.34176669999999</v>
      </c>
      <c r="D12" s="296">
        <v>303</v>
      </c>
      <c r="E12" s="202">
        <v>146.37804449999999</v>
      </c>
    </row>
    <row r="13" spans="1:9">
      <c r="A13" s="36" t="s">
        <v>565</v>
      </c>
      <c r="B13" s="203">
        <v>2500</v>
      </c>
      <c r="C13" s="162">
        <v>344.1169185</v>
      </c>
      <c r="D13" s="296">
        <v>1064</v>
      </c>
      <c r="E13" s="202">
        <v>131.392764</v>
      </c>
    </row>
    <row r="14" spans="1:9">
      <c r="A14" s="36" t="s">
        <v>566</v>
      </c>
      <c r="B14" s="203">
        <v>1912</v>
      </c>
      <c r="C14" s="162">
        <v>363.05702250000002</v>
      </c>
      <c r="D14" s="296">
        <v>821</v>
      </c>
      <c r="E14" s="202">
        <v>133.60761629999999</v>
      </c>
    </row>
    <row r="15" spans="1:9">
      <c r="A15" s="36" t="s">
        <v>567</v>
      </c>
      <c r="B15" s="203">
        <v>2687</v>
      </c>
      <c r="C15" s="162">
        <v>344.5579457</v>
      </c>
      <c r="D15" s="296">
        <v>1168</v>
      </c>
      <c r="E15" s="202">
        <v>133.6942329</v>
      </c>
    </row>
    <row r="16" spans="1:9">
      <c r="A16" s="36" t="s">
        <v>568</v>
      </c>
      <c r="B16" s="203">
        <v>1175</v>
      </c>
      <c r="C16" s="162">
        <v>365.33292499999999</v>
      </c>
      <c r="D16" s="296">
        <v>488</v>
      </c>
      <c r="E16" s="202">
        <v>133.16426269999999</v>
      </c>
    </row>
    <row r="17" spans="1:5">
      <c r="A17" s="36" t="s">
        <v>569</v>
      </c>
      <c r="B17" s="203">
        <v>3613</v>
      </c>
      <c r="C17" s="162">
        <v>327.29449920000002</v>
      </c>
      <c r="D17" s="296">
        <v>1376</v>
      </c>
      <c r="E17" s="202">
        <v>113.4755449</v>
      </c>
    </row>
    <row r="18" spans="1:5">
      <c r="A18" s="36" t="s">
        <v>570</v>
      </c>
      <c r="B18" s="203">
        <v>2078</v>
      </c>
      <c r="C18" s="162">
        <v>351.51223679999998</v>
      </c>
      <c r="D18" s="296">
        <v>893</v>
      </c>
      <c r="E18" s="202">
        <v>136.64677800000001</v>
      </c>
    </row>
    <row r="19" spans="1:5">
      <c r="A19" s="36" t="s">
        <v>571</v>
      </c>
      <c r="B19" s="203">
        <v>745</v>
      </c>
      <c r="C19" s="162">
        <v>337.02453439999999</v>
      </c>
      <c r="D19" s="296">
        <v>348</v>
      </c>
      <c r="E19" s="202">
        <v>140.96432390000001</v>
      </c>
    </row>
    <row r="20" spans="1:5">
      <c r="A20" s="36" t="s">
        <v>572</v>
      </c>
      <c r="B20" s="203">
        <v>2378</v>
      </c>
      <c r="C20" s="162">
        <v>336.00485459999999</v>
      </c>
      <c r="D20" s="296">
        <v>920</v>
      </c>
      <c r="E20" s="202">
        <v>114.3910774</v>
      </c>
    </row>
    <row r="21" spans="1:5">
      <c r="A21" s="36" t="s">
        <v>573</v>
      </c>
      <c r="B21" s="203">
        <v>540</v>
      </c>
      <c r="C21" s="162">
        <v>335.39495649999998</v>
      </c>
      <c r="D21" s="296">
        <v>231</v>
      </c>
      <c r="E21" s="202">
        <v>127.5069259</v>
      </c>
    </row>
    <row r="22" spans="1:5">
      <c r="A22" s="36" t="s">
        <v>574</v>
      </c>
      <c r="B22" s="203">
        <v>7998</v>
      </c>
      <c r="C22" s="162">
        <v>349.44231989999997</v>
      </c>
      <c r="D22" s="296">
        <v>3145</v>
      </c>
      <c r="E22" s="202">
        <v>121.16768039999999</v>
      </c>
    </row>
    <row r="23" spans="1:5">
      <c r="A23" s="36" t="s">
        <v>575</v>
      </c>
      <c r="B23" s="203">
        <v>1116</v>
      </c>
      <c r="C23" s="162">
        <v>353.06514040000002</v>
      </c>
      <c r="D23" s="296">
        <v>494</v>
      </c>
      <c r="E23" s="202">
        <v>131.31273329999999</v>
      </c>
    </row>
    <row r="24" spans="1:5">
      <c r="A24" s="36" t="s">
        <v>578</v>
      </c>
      <c r="B24" s="203">
        <v>4525</v>
      </c>
      <c r="C24" s="162">
        <v>321.20891710000001</v>
      </c>
      <c r="D24" s="296">
        <v>2023</v>
      </c>
      <c r="E24" s="202">
        <v>127.4895274</v>
      </c>
    </row>
    <row r="25" spans="1:5">
      <c r="A25" s="36" t="s">
        <v>576</v>
      </c>
      <c r="B25" s="203">
        <v>146</v>
      </c>
      <c r="C25" s="202" t="s">
        <v>577</v>
      </c>
      <c r="D25" s="296">
        <v>76</v>
      </c>
      <c r="E25" s="202" t="s">
        <v>577</v>
      </c>
    </row>
    <row r="26" spans="1:5">
      <c r="A26" s="206" t="s">
        <v>349</v>
      </c>
      <c r="B26" s="207">
        <f>SUM(B5:B25)</f>
        <v>63160</v>
      </c>
      <c r="C26" s="208">
        <v>339.44339609999997</v>
      </c>
      <c r="D26" s="297">
        <f>SUM(D5:D25)</f>
        <v>25921</v>
      </c>
      <c r="E26" s="209">
        <v>125.9854</v>
      </c>
    </row>
    <row r="27" spans="1:5">
      <c r="A27" s="41"/>
      <c r="B27" s="279"/>
      <c r="C27" s="280"/>
      <c r="D27" s="281"/>
      <c r="E27" s="282"/>
    </row>
    <row r="28" spans="1:5">
      <c r="A28" s="43" t="s">
        <v>631</v>
      </c>
    </row>
    <row r="29" spans="1:5">
      <c r="A29" s="43" t="s">
        <v>1069</v>
      </c>
    </row>
    <row r="30" spans="1:5">
      <c r="A30" s="43"/>
    </row>
    <row r="31" spans="1:5">
      <c r="A31" s="276" t="s">
        <v>1068</v>
      </c>
    </row>
  </sheetData>
  <mergeCells count="3">
    <mergeCell ref="B3:C3"/>
    <mergeCell ref="D3:E3"/>
    <mergeCell ref="A3:A4"/>
  </mergeCells>
  <hyperlinks>
    <hyperlink ref="A31" location="Contents!A1" display="Return to table of contents"/>
  </hyperlink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7"/>
  <sheetViews>
    <sheetView zoomScaleNormal="100" workbookViewId="0">
      <pane ySplit="4" topLeftCell="A5" activePane="bottomLeft" state="frozen"/>
      <selection activeCell="M34" sqref="M34"/>
      <selection pane="bottomLeft"/>
    </sheetView>
  </sheetViews>
  <sheetFormatPr defaultRowHeight="12.75"/>
  <cols>
    <col min="1" max="1" width="65.5703125" style="12" customWidth="1"/>
    <col min="2" max="2" width="9.140625" style="15"/>
    <col min="3" max="3" width="9.140625" style="15" bestFit="1" customWidth="1"/>
    <col min="4" max="4" width="9.140625" style="15"/>
    <col min="5" max="5" width="9.140625" style="15" bestFit="1" customWidth="1"/>
    <col min="6" max="6" width="9.140625" style="15"/>
    <col min="7" max="7" width="9.140625" style="15" bestFit="1" customWidth="1"/>
    <col min="8" max="8" width="10.42578125" style="12" customWidth="1"/>
    <col min="9" max="16384" width="9.140625" style="12"/>
  </cols>
  <sheetData>
    <row r="1" spans="1:8" s="10" customFormat="1">
      <c r="A1" s="10" t="str">
        <f>Contents!A4</f>
        <v>Table 1: Number and percentage of cancer registrations by ICD-10 3 character code, 2009-2011</v>
      </c>
      <c r="B1" s="11"/>
      <c r="C1" s="11"/>
      <c r="D1" s="11"/>
      <c r="E1" s="11"/>
      <c r="F1" s="11"/>
      <c r="G1" s="11"/>
    </row>
    <row r="2" spans="1:8" s="10" customFormat="1">
      <c r="B2" s="11"/>
      <c r="C2" s="11"/>
      <c r="D2" s="11"/>
      <c r="E2" s="11"/>
      <c r="F2" s="11"/>
      <c r="G2" s="11"/>
    </row>
    <row r="3" spans="1:8">
      <c r="A3" s="309" t="s">
        <v>600</v>
      </c>
      <c r="B3" s="308">
        <v>2009</v>
      </c>
      <c r="C3" s="308"/>
      <c r="D3" s="308">
        <v>2010</v>
      </c>
      <c r="E3" s="308"/>
      <c r="F3" s="308">
        <v>2011</v>
      </c>
      <c r="G3" s="308"/>
    </row>
    <row r="4" spans="1:8">
      <c r="A4" s="310"/>
      <c r="B4" s="217" t="s">
        <v>321</v>
      </c>
      <c r="C4" s="217" t="s">
        <v>0</v>
      </c>
      <c r="D4" s="217" t="s">
        <v>321</v>
      </c>
      <c r="E4" s="217" t="s">
        <v>0</v>
      </c>
      <c r="F4" s="217" t="s">
        <v>321</v>
      </c>
      <c r="G4" s="217" t="s">
        <v>0</v>
      </c>
    </row>
    <row r="5" spans="1:8">
      <c r="A5" s="46" t="s">
        <v>734</v>
      </c>
      <c r="B5" s="153">
        <v>37</v>
      </c>
      <c r="C5" s="154">
        <f t="shared" ref="C5:C36" si="0">B5/B$95*100</f>
        <v>0.17724550898203592</v>
      </c>
      <c r="D5" s="153">
        <v>56</v>
      </c>
      <c r="E5" s="154">
        <f t="shared" ref="E5:E36" si="1">D5/D$95*100</f>
        <v>0.26371556392747825</v>
      </c>
      <c r="F5" s="153">
        <v>55</v>
      </c>
      <c r="G5" s="154">
        <f>F5/F$95*100</f>
        <v>0.26128266033254155</v>
      </c>
      <c r="H5" s="2"/>
    </row>
    <row r="6" spans="1:8">
      <c r="A6" s="46" t="s">
        <v>735</v>
      </c>
      <c r="B6" s="153">
        <v>39</v>
      </c>
      <c r="C6" s="154">
        <f t="shared" si="0"/>
        <v>0.18682634730538922</v>
      </c>
      <c r="D6" s="153">
        <v>39</v>
      </c>
      <c r="E6" s="154">
        <f t="shared" si="1"/>
        <v>0.18365905344949376</v>
      </c>
      <c r="F6" s="153">
        <v>37</v>
      </c>
      <c r="G6" s="154">
        <f t="shared" ref="G6:G36" si="2">F6/F$95*100</f>
        <v>0.17577197149643706</v>
      </c>
      <c r="H6" s="2"/>
    </row>
    <row r="7" spans="1:8">
      <c r="A7" s="46" t="s">
        <v>736</v>
      </c>
      <c r="B7" s="153">
        <v>54</v>
      </c>
      <c r="C7" s="154">
        <f t="shared" si="0"/>
        <v>0.25868263473053893</v>
      </c>
      <c r="D7" s="153">
        <v>79</v>
      </c>
      <c r="E7" s="154">
        <f t="shared" si="1"/>
        <v>0.37202731339769246</v>
      </c>
      <c r="F7" s="153">
        <v>61</v>
      </c>
      <c r="G7" s="154">
        <f t="shared" si="2"/>
        <v>0.28978622327790976</v>
      </c>
      <c r="H7" s="2"/>
    </row>
    <row r="8" spans="1:8">
      <c r="A8" s="46" t="s">
        <v>737</v>
      </c>
      <c r="B8" s="153">
        <v>16</v>
      </c>
      <c r="C8" s="154">
        <f t="shared" si="0"/>
        <v>7.6646706586826346E-2</v>
      </c>
      <c r="D8" s="153">
        <v>12</v>
      </c>
      <c r="E8" s="154">
        <f t="shared" si="1"/>
        <v>5.6510477984459621E-2</v>
      </c>
      <c r="F8" s="153">
        <v>12</v>
      </c>
      <c r="G8" s="154">
        <f t="shared" si="2"/>
        <v>5.7007125890736345E-2</v>
      </c>
      <c r="H8" s="2"/>
    </row>
    <row r="9" spans="1:8">
      <c r="A9" s="46" t="s">
        <v>738</v>
      </c>
      <c r="B9" s="153">
        <v>16</v>
      </c>
      <c r="C9" s="154">
        <f t="shared" si="0"/>
        <v>7.6646706586826346E-2</v>
      </c>
      <c r="D9" s="153">
        <v>14</v>
      </c>
      <c r="E9" s="154">
        <f t="shared" si="1"/>
        <v>6.5928890981869562E-2</v>
      </c>
      <c r="F9" s="153">
        <v>17</v>
      </c>
      <c r="G9" s="154">
        <f t="shared" si="2"/>
        <v>8.0760095011876476E-2</v>
      </c>
      <c r="H9" s="2"/>
    </row>
    <row r="10" spans="1:8">
      <c r="A10" s="46" t="s">
        <v>739</v>
      </c>
      <c r="B10" s="153">
        <v>21</v>
      </c>
      <c r="C10" s="154">
        <f t="shared" si="0"/>
        <v>0.10059880239520957</v>
      </c>
      <c r="D10" s="153">
        <v>16</v>
      </c>
      <c r="E10" s="154">
        <f t="shared" si="1"/>
        <v>7.5347303979279481E-2</v>
      </c>
      <c r="F10" s="153">
        <v>12</v>
      </c>
      <c r="G10" s="154">
        <f t="shared" si="2"/>
        <v>5.7007125890736345E-2</v>
      </c>
      <c r="H10" s="2"/>
    </row>
    <row r="11" spans="1:8">
      <c r="A11" s="46" t="s">
        <v>740</v>
      </c>
      <c r="B11" s="153">
        <v>19</v>
      </c>
      <c r="C11" s="154">
        <f t="shared" si="0"/>
        <v>9.1017964071856278E-2</v>
      </c>
      <c r="D11" s="153">
        <v>31</v>
      </c>
      <c r="E11" s="154">
        <f t="shared" si="1"/>
        <v>0.145985401459854</v>
      </c>
      <c r="F11" s="153">
        <v>32</v>
      </c>
      <c r="G11" s="154">
        <f t="shared" si="2"/>
        <v>0.15201900237529689</v>
      </c>
      <c r="H11" s="2"/>
    </row>
    <row r="12" spans="1:8">
      <c r="A12" s="46" t="s">
        <v>741</v>
      </c>
      <c r="B12" s="153">
        <v>21</v>
      </c>
      <c r="C12" s="154">
        <f t="shared" si="0"/>
        <v>0.10059880239520957</v>
      </c>
      <c r="D12" s="153">
        <v>36</v>
      </c>
      <c r="E12" s="154">
        <f t="shared" si="1"/>
        <v>0.16953143395337886</v>
      </c>
      <c r="F12" s="153">
        <v>23</v>
      </c>
      <c r="G12" s="154">
        <f t="shared" si="2"/>
        <v>0.10926365795724466</v>
      </c>
      <c r="H12" s="2"/>
    </row>
    <row r="13" spans="1:8">
      <c r="A13" s="46" t="s">
        <v>742</v>
      </c>
      <c r="B13" s="153">
        <v>10</v>
      </c>
      <c r="C13" s="154">
        <f t="shared" si="0"/>
        <v>4.790419161676647E-2</v>
      </c>
      <c r="D13" s="153">
        <v>5</v>
      </c>
      <c r="E13" s="154">
        <f t="shared" si="1"/>
        <v>2.3546032493524841E-2</v>
      </c>
      <c r="F13" s="153">
        <v>6</v>
      </c>
      <c r="G13" s="154">
        <f t="shared" si="2"/>
        <v>2.8503562945368172E-2</v>
      </c>
      <c r="H13" s="2"/>
    </row>
    <row r="14" spans="1:8">
      <c r="A14" s="46" t="s">
        <v>743</v>
      </c>
      <c r="B14" s="153">
        <v>53</v>
      </c>
      <c r="C14" s="154">
        <f t="shared" si="0"/>
        <v>0.25389221556886227</v>
      </c>
      <c r="D14" s="153">
        <v>73</v>
      </c>
      <c r="E14" s="154">
        <f t="shared" si="1"/>
        <v>0.3437720744054627</v>
      </c>
      <c r="F14" s="153">
        <v>57</v>
      </c>
      <c r="G14" s="154">
        <f t="shared" si="2"/>
        <v>0.27078384798099764</v>
      </c>
      <c r="H14" s="2"/>
    </row>
    <row r="15" spans="1:8">
      <c r="A15" s="46" t="s">
        <v>744</v>
      </c>
      <c r="B15" s="153">
        <v>17</v>
      </c>
      <c r="C15" s="154">
        <f t="shared" si="0"/>
        <v>8.1437125748502995E-2</v>
      </c>
      <c r="D15" s="153">
        <v>14</v>
      </c>
      <c r="E15" s="154">
        <f t="shared" si="1"/>
        <v>6.5928890981869562E-2</v>
      </c>
      <c r="F15" s="153">
        <v>13</v>
      </c>
      <c r="G15" s="154">
        <f t="shared" si="2"/>
        <v>6.1757719714964375E-2</v>
      </c>
      <c r="H15" s="2"/>
    </row>
    <row r="16" spans="1:8">
      <c r="A16" s="46" t="s">
        <v>745</v>
      </c>
      <c r="B16" s="153">
        <v>21</v>
      </c>
      <c r="C16" s="154">
        <f t="shared" si="0"/>
        <v>0.10059880239520957</v>
      </c>
      <c r="D16" s="153">
        <v>28</v>
      </c>
      <c r="E16" s="154">
        <f t="shared" si="1"/>
        <v>0.13185778196373912</v>
      </c>
      <c r="F16" s="153">
        <v>27</v>
      </c>
      <c r="G16" s="154">
        <f t="shared" si="2"/>
        <v>0.12826603325415678</v>
      </c>
      <c r="H16" s="2"/>
    </row>
    <row r="17" spans="1:8">
      <c r="A17" s="46" t="s">
        <v>746</v>
      </c>
      <c r="B17" s="153">
        <v>5</v>
      </c>
      <c r="C17" s="154">
        <f t="shared" si="0"/>
        <v>2.3952095808383235E-2</v>
      </c>
      <c r="D17" s="153">
        <v>6</v>
      </c>
      <c r="E17" s="154">
        <f t="shared" si="1"/>
        <v>2.8255238992229811E-2</v>
      </c>
      <c r="F17" s="153">
        <v>10</v>
      </c>
      <c r="G17" s="154">
        <f t="shared" si="2"/>
        <v>4.7505938242280284E-2</v>
      </c>
      <c r="H17" s="2"/>
    </row>
    <row r="18" spans="1:8">
      <c r="A18" s="46" t="s">
        <v>747</v>
      </c>
      <c r="B18" s="153">
        <v>9</v>
      </c>
      <c r="C18" s="154">
        <f t="shared" si="0"/>
        <v>4.3113772455089815E-2</v>
      </c>
      <c r="D18" s="153">
        <v>4</v>
      </c>
      <c r="E18" s="154">
        <f t="shared" si="1"/>
        <v>1.883682599481987E-2</v>
      </c>
      <c r="F18" s="153">
        <v>11</v>
      </c>
      <c r="G18" s="154">
        <f t="shared" si="2"/>
        <v>5.2256532066508314E-2</v>
      </c>
      <c r="H18" s="2"/>
    </row>
    <row r="19" spans="1:8">
      <c r="A19" s="46" t="s">
        <v>748</v>
      </c>
      <c r="B19" s="153">
        <v>10</v>
      </c>
      <c r="C19" s="154">
        <f t="shared" si="0"/>
        <v>4.790419161676647E-2</v>
      </c>
      <c r="D19" s="153">
        <v>7</v>
      </c>
      <c r="E19" s="154">
        <f t="shared" si="1"/>
        <v>3.2964445490934781E-2</v>
      </c>
      <c r="F19" s="153">
        <v>6</v>
      </c>
      <c r="G19" s="154">
        <f t="shared" si="2"/>
        <v>2.8503562945368172E-2</v>
      </c>
      <c r="H19" s="2"/>
    </row>
    <row r="20" spans="1:8">
      <c r="A20" s="46" t="s">
        <v>749</v>
      </c>
      <c r="B20" s="153">
        <v>257</v>
      </c>
      <c r="C20" s="154">
        <f t="shared" si="0"/>
        <v>1.2311377245508981</v>
      </c>
      <c r="D20" s="153">
        <v>296</v>
      </c>
      <c r="E20" s="154">
        <f t="shared" si="1"/>
        <v>1.3939251236166705</v>
      </c>
      <c r="F20" s="153">
        <v>266</v>
      </c>
      <c r="G20" s="154">
        <f t="shared" si="2"/>
        <v>1.2636579572446556</v>
      </c>
      <c r="H20" s="2"/>
    </row>
    <row r="21" spans="1:8">
      <c r="A21" s="46" t="s">
        <v>750</v>
      </c>
      <c r="B21" s="153">
        <v>370</v>
      </c>
      <c r="C21" s="154">
        <f t="shared" si="0"/>
        <v>1.7724550898203593</v>
      </c>
      <c r="D21" s="153">
        <v>369</v>
      </c>
      <c r="E21" s="154">
        <f t="shared" si="1"/>
        <v>1.7376971980221332</v>
      </c>
      <c r="F21" s="153">
        <v>391</v>
      </c>
      <c r="G21" s="154">
        <f t="shared" si="2"/>
        <v>1.8574821852731591</v>
      </c>
      <c r="H21" s="2"/>
    </row>
    <row r="22" spans="1:8">
      <c r="A22" s="46" t="s">
        <v>751</v>
      </c>
      <c r="B22" s="153">
        <v>67</v>
      </c>
      <c r="C22" s="154">
        <f t="shared" si="0"/>
        <v>0.32095808383233532</v>
      </c>
      <c r="D22" s="153">
        <v>76</v>
      </c>
      <c r="E22" s="154">
        <f t="shared" si="1"/>
        <v>0.35789969390157761</v>
      </c>
      <c r="F22" s="153">
        <v>94</v>
      </c>
      <c r="G22" s="154">
        <f t="shared" si="2"/>
        <v>0.44655581947743467</v>
      </c>
      <c r="H22" s="2"/>
    </row>
    <row r="23" spans="1:8">
      <c r="A23" s="46" t="s">
        <v>752</v>
      </c>
      <c r="B23" s="153">
        <v>1892</v>
      </c>
      <c r="C23" s="154">
        <f t="shared" si="0"/>
        <v>9.0634730538922152</v>
      </c>
      <c r="D23" s="153">
        <v>2034</v>
      </c>
      <c r="E23" s="154">
        <f t="shared" si="1"/>
        <v>9.5785260183659062</v>
      </c>
      <c r="F23" s="153">
        <v>2007</v>
      </c>
      <c r="G23" s="154">
        <f t="shared" si="2"/>
        <v>9.5344418052256525</v>
      </c>
      <c r="H23" s="2"/>
    </row>
    <row r="24" spans="1:8">
      <c r="A24" s="46" t="s">
        <v>753</v>
      </c>
      <c r="B24" s="153">
        <v>182</v>
      </c>
      <c r="C24" s="154">
        <f t="shared" si="0"/>
        <v>0.87185628742514965</v>
      </c>
      <c r="D24" s="153">
        <v>172</v>
      </c>
      <c r="E24" s="154">
        <f t="shared" si="1"/>
        <v>0.80998351777725441</v>
      </c>
      <c r="F24" s="153">
        <v>211</v>
      </c>
      <c r="G24" s="154">
        <f t="shared" si="2"/>
        <v>1.002375296912114</v>
      </c>
      <c r="H24" s="2"/>
    </row>
    <row r="25" spans="1:8">
      <c r="A25" s="46" t="s">
        <v>754</v>
      </c>
      <c r="B25" s="153">
        <v>713</v>
      </c>
      <c r="C25" s="154">
        <f t="shared" si="0"/>
        <v>3.4155688622754492</v>
      </c>
      <c r="D25" s="153">
        <v>720</v>
      </c>
      <c r="E25" s="154">
        <f t="shared" si="1"/>
        <v>3.3906286790675768</v>
      </c>
      <c r="F25" s="153">
        <v>755</v>
      </c>
      <c r="G25" s="154">
        <f t="shared" si="2"/>
        <v>3.5866983372921615</v>
      </c>
      <c r="H25" s="2"/>
    </row>
    <row r="26" spans="1:8">
      <c r="A26" s="46" t="s">
        <v>755</v>
      </c>
      <c r="B26" s="153">
        <v>50</v>
      </c>
      <c r="C26" s="154">
        <f t="shared" si="0"/>
        <v>0.23952095808383234</v>
      </c>
      <c r="D26" s="153">
        <v>62</v>
      </c>
      <c r="E26" s="154">
        <f t="shared" si="1"/>
        <v>0.29197080291970801</v>
      </c>
      <c r="F26" s="153">
        <v>57</v>
      </c>
      <c r="G26" s="154">
        <f t="shared" si="2"/>
        <v>0.27078384798099764</v>
      </c>
      <c r="H26" s="2"/>
    </row>
    <row r="27" spans="1:8">
      <c r="A27" s="46" t="s">
        <v>756</v>
      </c>
      <c r="B27" s="153">
        <v>253</v>
      </c>
      <c r="C27" s="154">
        <f t="shared" si="0"/>
        <v>1.2119760479041917</v>
      </c>
      <c r="D27" s="153">
        <v>256</v>
      </c>
      <c r="E27" s="154">
        <f t="shared" si="1"/>
        <v>1.2055568636684717</v>
      </c>
      <c r="F27" s="153">
        <v>327</v>
      </c>
      <c r="G27" s="154">
        <f t="shared" si="2"/>
        <v>1.5534441805225654</v>
      </c>
      <c r="H27" s="2"/>
    </row>
    <row r="28" spans="1:8">
      <c r="A28" s="46" t="s">
        <v>757</v>
      </c>
      <c r="B28" s="153">
        <v>65</v>
      </c>
      <c r="C28" s="154">
        <f t="shared" si="0"/>
        <v>0.31137724550898205</v>
      </c>
      <c r="D28" s="153">
        <v>56</v>
      </c>
      <c r="E28" s="154">
        <f t="shared" si="1"/>
        <v>0.26371556392747825</v>
      </c>
      <c r="F28" s="153">
        <v>57</v>
      </c>
      <c r="G28" s="154">
        <f t="shared" si="2"/>
        <v>0.27078384798099764</v>
      </c>
      <c r="H28" s="2"/>
    </row>
    <row r="29" spans="1:8">
      <c r="A29" s="46" t="s">
        <v>758</v>
      </c>
      <c r="B29" s="153">
        <v>57</v>
      </c>
      <c r="C29" s="154">
        <f t="shared" si="0"/>
        <v>0.27305389221556886</v>
      </c>
      <c r="D29" s="153">
        <v>60</v>
      </c>
      <c r="E29" s="154">
        <f t="shared" si="1"/>
        <v>0.28255238992229809</v>
      </c>
      <c r="F29" s="153">
        <v>73</v>
      </c>
      <c r="G29" s="154">
        <f t="shared" si="2"/>
        <v>0.34679334916864607</v>
      </c>
      <c r="H29" s="2"/>
    </row>
    <row r="30" spans="1:8">
      <c r="A30" s="46" t="s">
        <v>759</v>
      </c>
      <c r="B30" s="153">
        <v>472</v>
      </c>
      <c r="C30" s="154">
        <f t="shared" si="0"/>
        <v>2.2610778443113775</v>
      </c>
      <c r="D30" s="153">
        <v>493</v>
      </c>
      <c r="E30" s="154">
        <f t="shared" si="1"/>
        <v>2.3216388038615494</v>
      </c>
      <c r="F30" s="153">
        <v>454</v>
      </c>
      <c r="G30" s="154">
        <f t="shared" si="2"/>
        <v>2.156769596199525</v>
      </c>
      <c r="H30" s="2"/>
    </row>
    <row r="31" spans="1:8">
      <c r="A31" s="46" t="s">
        <v>760</v>
      </c>
      <c r="B31" s="153">
        <v>109</v>
      </c>
      <c r="C31" s="154">
        <f t="shared" si="0"/>
        <v>0.52215568862275452</v>
      </c>
      <c r="D31" s="153">
        <v>110</v>
      </c>
      <c r="E31" s="154">
        <f t="shared" si="1"/>
        <v>0.51801271485754652</v>
      </c>
      <c r="F31" s="153">
        <v>122</v>
      </c>
      <c r="G31" s="154">
        <f t="shared" si="2"/>
        <v>0.57957244655581952</v>
      </c>
      <c r="H31" s="2"/>
    </row>
    <row r="32" spans="1:8">
      <c r="A32" s="46" t="s">
        <v>761</v>
      </c>
      <c r="B32" s="153">
        <v>10</v>
      </c>
      <c r="C32" s="154">
        <f t="shared" si="0"/>
        <v>4.790419161676647E-2</v>
      </c>
      <c r="D32" s="153">
        <v>12</v>
      </c>
      <c r="E32" s="154">
        <f t="shared" si="1"/>
        <v>5.6510477984459621E-2</v>
      </c>
      <c r="F32" s="153">
        <v>15</v>
      </c>
      <c r="G32" s="154">
        <f t="shared" si="2"/>
        <v>7.1258907363420429E-2</v>
      </c>
      <c r="H32" s="2"/>
    </row>
    <row r="33" spans="1:8">
      <c r="A33" s="46" t="s">
        <v>762</v>
      </c>
      <c r="B33" s="153">
        <v>11</v>
      </c>
      <c r="C33" s="154">
        <f t="shared" si="0"/>
        <v>5.2694610778443118E-2</v>
      </c>
      <c r="D33" s="153">
        <v>9</v>
      </c>
      <c r="E33" s="154">
        <f t="shared" si="1"/>
        <v>4.2382858488344714E-2</v>
      </c>
      <c r="F33" s="153">
        <v>13</v>
      </c>
      <c r="G33" s="154">
        <f t="shared" si="2"/>
        <v>6.1757719714964375E-2</v>
      </c>
      <c r="H33" s="2"/>
    </row>
    <row r="34" spans="1:8">
      <c r="A34" s="46" t="s">
        <v>763</v>
      </c>
      <c r="B34" s="153">
        <v>95</v>
      </c>
      <c r="C34" s="154">
        <f t="shared" si="0"/>
        <v>0.45508982035928147</v>
      </c>
      <c r="D34" s="153">
        <v>75</v>
      </c>
      <c r="E34" s="154">
        <f t="shared" si="1"/>
        <v>0.35319048740287262</v>
      </c>
      <c r="F34" s="153">
        <v>95</v>
      </c>
      <c r="G34" s="154">
        <f t="shared" si="2"/>
        <v>0.45130641330166271</v>
      </c>
      <c r="H34" s="2"/>
    </row>
    <row r="35" spans="1:8">
      <c r="A35" s="46" t="s">
        <v>764</v>
      </c>
      <c r="B35" s="153">
        <v>2</v>
      </c>
      <c r="C35" s="154">
        <f t="shared" si="0"/>
        <v>9.5808383233532933E-3</v>
      </c>
      <c r="D35" s="153">
        <v>0</v>
      </c>
      <c r="E35" s="154">
        <f t="shared" si="1"/>
        <v>0</v>
      </c>
      <c r="F35" s="153">
        <v>2</v>
      </c>
      <c r="G35" s="154">
        <f t="shared" si="2"/>
        <v>9.5011876484560557E-3</v>
      </c>
      <c r="H35" s="2"/>
    </row>
    <row r="36" spans="1:8">
      <c r="A36" s="46" t="s">
        <v>765</v>
      </c>
      <c r="B36" s="153">
        <v>2006</v>
      </c>
      <c r="C36" s="154">
        <f t="shared" si="0"/>
        <v>9.6095808383233532</v>
      </c>
      <c r="D36" s="153">
        <v>1942</v>
      </c>
      <c r="E36" s="154">
        <f t="shared" si="1"/>
        <v>9.1452790204850469</v>
      </c>
      <c r="F36" s="153">
        <v>2014</v>
      </c>
      <c r="G36" s="154">
        <f t="shared" si="2"/>
        <v>9.5676959619952502</v>
      </c>
      <c r="H36" s="2"/>
    </row>
    <row r="37" spans="1:8">
      <c r="A37" s="46" t="s">
        <v>766</v>
      </c>
      <c r="B37" s="153">
        <v>18</v>
      </c>
      <c r="C37" s="154">
        <f t="shared" ref="C37:C68" si="3">B37/B$95*100</f>
        <v>8.6227544910179629E-2</v>
      </c>
      <c r="D37" s="153">
        <v>13</v>
      </c>
      <c r="E37" s="154">
        <f t="shared" ref="E37:E68" si="4">D37/D$95*100</f>
        <v>6.1219684483164588E-2</v>
      </c>
      <c r="F37" s="153">
        <v>12</v>
      </c>
      <c r="G37" s="154">
        <f t="shared" ref="G37:G68" si="5">F37/F$95*100</f>
        <v>5.7007125890736345E-2</v>
      </c>
      <c r="H37" s="2"/>
    </row>
    <row r="38" spans="1:8">
      <c r="A38" s="46" t="s">
        <v>767</v>
      </c>
      <c r="B38" s="153">
        <v>6</v>
      </c>
      <c r="C38" s="154">
        <f t="shared" si="3"/>
        <v>2.8742514970059883E-2</v>
      </c>
      <c r="D38" s="153">
        <v>6</v>
      </c>
      <c r="E38" s="154">
        <f t="shared" si="4"/>
        <v>2.8255238992229811E-2</v>
      </c>
      <c r="F38" s="153">
        <v>10</v>
      </c>
      <c r="G38" s="154">
        <f t="shared" si="5"/>
        <v>4.7505938242280284E-2</v>
      </c>
      <c r="H38" s="2"/>
    </row>
    <row r="39" spans="1:8">
      <c r="A39" s="46" t="s">
        <v>768</v>
      </c>
      <c r="B39" s="153">
        <v>1</v>
      </c>
      <c r="C39" s="154">
        <f t="shared" si="3"/>
        <v>4.7904191616766467E-3</v>
      </c>
      <c r="D39" s="153">
        <v>0</v>
      </c>
      <c r="E39" s="154">
        <f t="shared" si="4"/>
        <v>0</v>
      </c>
      <c r="F39" s="153">
        <v>0</v>
      </c>
      <c r="G39" s="154">
        <f t="shared" si="5"/>
        <v>0</v>
      </c>
    </row>
    <row r="40" spans="1:8">
      <c r="A40" s="46" t="s">
        <v>769</v>
      </c>
      <c r="B40" s="153">
        <v>24</v>
      </c>
      <c r="C40" s="154">
        <f t="shared" si="3"/>
        <v>0.11497005988023953</v>
      </c>
      <c r="D40" s="153">
        <v>21</v>
      </c>
      <c r="E40" s="154">
        <f t="shared" si="4"/>
        <v>9.8893336472804336E-2</v>
      </c>
      <c r="F40" s="153">
        <v>12</v>
      </c>
      <c r="G40" s="154">
        <f t="shared" si="5"/>
        <v>5.7007125890736345E-2</v>
      </c>
      <c r="H40" s="2"/>
    </row>
    <row r="41" spans="1:8">
      <c r="A41" s="46" t="s">
        <v>770</v>
      </c>
      <c r="B41" s="153">
        <v>12</v>
      </c>
      <c r="C41" s="154">
        <f t="shared" si="3"/>
        <v>5.7485029940119767E-2</v>
      </c>
      <c r="D41" s="153">
        <v>27</v>
      </c>
      <c r="E41" s="154">
        <f t="shared" si="4"/>
        <v>0.12714857546503416</v>
      </c>
      <c r="F41" s="153">
        <v>17</v>
      </c>
      <c r="G41" s="154">
        <f t="shared" si="5"/>
        <v>8.0760095011876476E-2</v>
      </c>
      <c r="H41" s="2"/>
    </row>
    <row r="42" spans="1:8">
      <c r="A42" s="46" t="s">
        <v>771</v>
      </c>
      <c r="B42" s="153">
        <v>2212</v>
      </c>
      <c r="C42" s="154">
        <f t="shared" si="3"/>
        <v>10.596407185628742</v>
      </c>
      <c r="D42" s="153">
        <v>2341</v>
      </c>
      <c r="E42" s="154">
        <f t="shared" si="4"/>
        <v>11.02425241346833</v>
      </c>
      <c r="F42" s="153">
        <v>2204</v>
      </c>
      <c r="G42" s="154">
        <f t="shared" si="5"/>
        <v>10.470308788598574</v>
      </c>
      <c r="H42" s="2"/>
    </row>
    <row r="43" spans="1:8">
      <c r="A43" s="46" t="s">
        <v>772</v>
      </c>
      <c r="B43" s="153">
        <v>97</v>
      </c>
      <c r="C43" s="154">
        <f t="shared" si="3"/>
        <v>0.46467065868263474</v>
      </c>
      <c r="D43" s="153">
        <v>142</v>
      </c>
      <c r="E43" s="154">
        <f t="shared" si="4"/>
        <v>0.66870732281610556</v>
      </c>
      <c r="F43" s="153">
        <v>124</v>
      </c>
      <c r="G43" s="154">
        <f t="shared" si="5"/>
        <v>0.5890736342042755</v>
      </c>
      <c r="H43" s="2"/>
    </row>
    <row r="44" spans="1:8">
      <c r="A44" s="46" t="s">
        <v>773</v>
      </c>
      <c r="B44" s="153">
        <v>91</v>
      </c>
      <c r="C44" s="154">
        <f t="shared" si="3"/>
        <v>0.43592814371257482</v>
      </c>
      <c r="D44" s="153">
        <v>89</v>
      </c>
      <c r="E44" s="154">
        <f t="shared" si="4"/>
        <v>0.41911937838474222</v>
      </c>
      <c r="F44" s="153">
        <v>78</v>
      </c>
      <c r="G44" s="154">
        <f t="shared" si="5"/>
        <v>0.37054631828978624</v>
      </c>
      <c r="H44" s="2"/>
    </row>
    <row r="45" spans="1:8">
      <c r="A45" s="46" t="s">
        <v>774</v>
      </c>
      <c r="B45" s="153">
        <v>2</v>
      </c>
      <c r="C45" s="154">
        <f t="shared" si="3"/>
        <v>9.5808383233532933E-3</v>
      </c>
      <c r="D45" s="153">
        <v>6</v>
      </c>
      <c r="E45" s="154">
        <f t="shared" si="4"/>
        <v>2.8255238992229811E-2</v>
      </c>
      <c r="F45" s="153">
        <v>6</v>
      </c>
      <c r="G45" s="154">
        <f t="shared" si="5"/>
        <v>2.8503562945368172E-2</v>
      </c>
      <c r="H45" s="2"/>
    </row>
    <row r="46" spans="1:8">
      <c r="A46" s="46" t="s">
        <v>775</v>
      </c>
      <c r="B46" s="153">
        <v>7</v>
      </c>
      <c r="C46" s="154">
        <f t="shared" si="3"/>
        <v>3.3532934131736525E-2</v>
      </c>
      <c r="D46" s="153">
        <v>13</v>
      </c>
      <c r="E46" s="154">
        <f t="shared" si="4"/>
        <v>6.1219684483164588E-2</v>
      </c>
      <c r="F46" s="153">
        <v>12</v>
      </c>
      <c r="G46" s="154">
        <f t="shared" si="5"/>
        <v>5.7007125890736345E-2</v>
      </c>
      <c r="H46" s="2"/>
    </row>
    <row r="47" spans="1:8">
      <c r="A47" s="46" t="s">
        <v>776</v>
      </c>
      <c r="B47" s="153">
        <v>32</v>
      </c>
      <c r="C47" s="154">
        <f t="shared" si="3"/>
        <v>0.15329341317365269</v>
      </c>
      <c r="D47" s="153">
        <v>34</v>
      </c>
      <c r="E47" s="154">
        <f t="shared" si="4"/>
        <v>0.16011302095596891</v>
      </c>
      <c r="F47" s="153">
        <v>18</v>
      </c>
      <c r="G47" s="154">
        <f t="shared" si="5"/>
        <v>8.5510688836104506E-2</v>
      </c>
      <c r="H47" s="2"/>
    </row>
    <row r="48" spans="1:8">
      <c r="A48" s="46" t="s">
        <v>777</v>
      </c>
      <c r="B48" s="153">
        <v>114</v>
      </c>
      <c r="C48" s="154">
        <f t="shared" si="3"/>
        <v>0.54610778443113772</v>
      </c>
      <c r="D48" s="153">
        <v>123</v>
      </c>
      <c r="E48" s="154">
        <f t="shared" si="4"/>
        <v>0.57923239934071113</v>
      </c>
      <c r="F48" s="153">
        <v>112</v>
      </c>
      <c r="G48" s="154">
        <f t="shared" si="5"/>
        <v>0.53206650831353919</v>
      </c>
      <c r="H48" s="2"/>
    </row>
    <row r="49" spans="1:8">
      <c r="A49" s="46" t="s">
        <v>778</v>
      </c>
      <c r="B49" s="153">
        <v>2781</v>
      </c>
      <c r="C49" s="154">
        <f t="shared" si="3"/>
        <v>13.322155688622756</v>
      </c>
      <c r="D49" s="153">
        <v>2812</v>
      </c>
      <c r="E49" s="154">
        <f t="shared" si="4"/>
        <v>13.24228867435837</v>
      </c>
      <c r="F49" s="153">
        <v>2894</v>
      </c>
      <c r="G49" s="154">
        <f t="shared" si="5"/>
        <v>13.748218527315913</v>
      </c>
      <c r="H49" s="2"/>
    </row>
    <row r="50" spans="1:8">
      <c r="A50" s="46" t="s">
        <v>779</v>
      </c>
      <c r="B50" s="153">
        <v>51</v>
      </c>
      <c r="C50" s="154">
        <f t="shared" si="3"/>
        <v>0.24431137724550897</v>
      </c>
      <c r="D50" s="153">
        <v>46</v>
      </c>
      <c r="E50" s="154">
        <f t="shared" si="4"/>
        <v>0.21662349894042854</v>
      </c>
      <c r="F50" s="153">
        <v>48</v>
      </c>
      <c r="G50" s="154">
        <f t="shared" si="5"/>
        <v>0.22802850356294538</v>
      </c>
      <c r="H50" s="2"/>
    </row>
    <row r="51" spans="1:8">
      <c r="A51" s="46" t="s">
        <v>780</v>
      </c>
      <c r="B51" s="153">
        <v>21</v>
      </c>
      <c r="C51" s="154">
        <f t="shared" si="3"/>
        <v>0.10059880239520957</v>
      </c>
      <c r="D51" s="153">
        <v>15</v>
      </c>
      <c r="E51" s="154">
        <f t="shared" si="4"/>
        <v>7.0638097480574522E-2</v>
      </c>
      <c r="F51" s="153">
        <v>14</v>
      </c>
      <c r="G51" s="154">
        <f t="shared" si="5"/>
        <v>6.6508313539192399E-2</v>
      </c>
      <c r="H51" s="2"/>
    </row>
    <row r="52" spans="1:8">
      <c r="A52" s="46" t="s">
        <v>781</v>
      </c>
      <c r="B52" s="153">
        <v>141</v>
      </c>
      <c r="C52" s="154">
        <f t="shared" si="3"/>
        <v>0.67544910179640716</v>
      </c>
      <c r="D52" s="153">
        <v>180</v>
      </c>
      <c r="E52" s="154">
        <f t="shared" si="4"/>
        <v>0.8476571697668942</v>
      </c>
      <c r="F52" s="153">
        <v>165</v>
      </c>
      <c r="G52" s="154">
        <f t="shared" si="5"/>
        <v>0.78384798099762465</v>
      </c>
      <c r="H52" s="2"/>
    </row>
    <row r="53" spans="1:8">
      <c r="A53" s="46" t="s">
        <v>782</v>
      </c>
      <c r="B53" s="153">
        <v>430</v>
      </c>
      <c r="C53" s="154">
        <f t="shared" si="3"/>
        <v>2.0598802395209579</v>
      </c>
      <c r="D53" s="153">
        <v>482</v>
      </c>
      <c r="E53" s="154">
        <f t="shared" si="4"/>
        <v>2.2698375323757949</v>
      </c>
      <c r="F53" s="153">
        <v>447</v>
      </c>
      <c r="G53" s="154">
        <f t="shared" si="5"/>
        <v>2.1235154394299287</v>
      </c>
      <c r="H53" s="2"/>
    </row>
    <row r="54" spans="1:8">
      <c r="A54" s="46" t="s">
        <v>783</v>
      </c>
      <c r="B54" s="153">
        <v>6</v>
      </c>
      <c r="C54" s="154">
        <f t="shared" si="3"/>
        <v>2.8742514970059883E-2</v>
      </c>
      <c r="D54" s="153">
        <v>17</v>
      </c>
      <c r="E54" s="154">
        <f t="shared" si="4"/>
        <v>8.0056510477984455E-2</v>
      </c>
      <c r="F54" s="153">
        <v>7</v>
      </c>
      <c r="G54" s="154">
        <f t="shared" si="5"/>
        <v>3.3254156769596199E-2</v>
      </c>
      <c r="H54" s="2"/>
    </row>
    <row r="55" spans="1:8">
      <c r="A55" s="46" t="s">
        <v>784</v>
      </c>
      <c r="B55" s="153">
        <v>298</v>
      </c>
      <c r="C55" s="154">
        <f t="shared" si="3"/>
        <v>1.4275449101796407</v>
      </c>
      <c r="D55" s="153">
        <v>303</v>
      </c>
      <c r="E55" s="154">
        <f t="shared" si="4"/>
        <v>1.4268895691076053</v>
      </c>
      <c r="F55" s="153">
        <v>276</v>
      </c>
      <c r="G55" s="154">
        <f t="shared" si="5"/>
        <v>1.3111638954869358</v>
      </c>
      <c r="H55" s="2"/>
    </row>
    <row r="56" spans="1:8">
      <c r="A56" s="46" t="s">
        <v>785</v>
      </c>
      <c r="B56" s="153">
        <v>33</v>
      </c>
      <c r="C56" s="154">
        <f t="shared" si="3"/>
        <v>0.15808383233532933</v>
      </c>
      <c r="D56" s="153">
        <v>42</v>
      </c>
      <c r="E56" s="154">
        <f t="shared" si="4"/>
        <v>0.19778667294560867</v>
      </c>
      <c r="F56" s="153">
        <v>37</v>
      </c>
      <c r="G56" s="154">
        <f t="shared" si="5"/>
        <v>0.17577197149643706</v>
      </c>
      <c r="H56" s="2"/>
    </row>
    <row r="57" spans="1:8">
      <c r="A57" s="46" t="s">
        <v>786</v>
      </c>
      <c r="B57" s="153">
        <v>1</v>
      </c>
      <c r="C57" s="154">
        <f t="shared" si="3"/>
        <v>4.7904191616766467E-3</v>
      </c>
      <c r="D57" s="153">
        <v>1</v>
      </c>
      <c r="E57" s="154">
        <f t="shared" si="4"/>
        <v>4.7092064987049676E-3</v>
      </c>
      <c r="F57" s="153">
        <v>2</v>
      </c>
      <c r="G57" s="154">
        <f t="shared" si="5"/>
        <v>9.5011876484560557E-3</v>
      </c>
      <c r="H57" s="2"/>
    </row>
    <row r="58" spans="1:8">
      <c r="A58" s="46" t="s">
        <v>787</v>
      </c>
      <c r="B58" s="153">
        <v>7</v>
      </c>
      <c r="C58" s="154">
        <f t="shared" si="3"/>
        <v>3.3532934131736525E-2</v>
      </c>
      <c r="D58" s="153">
        <v>14</v>
      </c>
      <c r="E58" s="154">
        <f t="shared" si="4"/>
        <v>6.5928890981869562E-2</v>
      </c>
      <c r="F58" s="153">
        <v>19</v>
      </c>
      <c r="G58" s="154">
        <f t="shared" si="5"/>
        <v>9.0261282660332537E-2</v>
      </c>
      <c r="H58" s="2"/>
    </row>
    <row r="59" spans="1:8">
      <c r="A59" s="46" t="s">
        <v>788</v>
      </c>
      <c r="B59" s="153">
        <v>3369</v>
      </c>
      <c r="C59" s="154">
        <f t="shared" si="3"/>
        <v>16.138922155688622</v>
      </c>
      <c r="D59" s="153">
        <v>2988</v>
      </c>
      <c r="E59" s="154">
        <f t="shared" si="4"/>
        <v>14.071109018130446</v>
      </c>
      <c r="F59" s="153">
        <v>3023</v>
      </c>
      <c r="G59" s="154">
        <f t="shared" si="5"/>
        <v>14.361045130641331</v>
      </c>
      <c r="H59" s="2"/>
    </row>
    <row r="60" spans="1:8">
      <c r="A60" s="46" t="s">
        <v>789</v>
      </c>
      <c r="B60" s="153">
        <v>166</v>
      </c>
      <c r="C60" s="154">
        <f t="shared" si="3"/>
        <v>0.79520958083832327</v>
      </c>
      <c r="D60" s="153">
        <v>166</v>
      </c>
      <c r="E60" s="154">
        <f t="shared" si="4"/>
        <v>0.78172827878502471</v>
      </c>
      <c r="F60" s="153">
        <v>151</v>
      </c>
      <c r="G60" s="154">
        <f t="shared" si="5"/>
        <v>0.71733966745843225</v>
      </c>
      <c r="H60" s="2"/>
    </row>
    <row r="61" spans="1:8">
      <c r="A61" s="46" t="s">
        <v>790</v>
      </c>
      <c r="B61" s="153">
        <v>3</v>
      </c>
      <c r="C61" s="154">
        <f t="shared" si="3"/>
        <v>1.4371257485029942E-2</v>
      </c>
      <c r="D61" s="153">
        <v>7</v>
      </c>
      <c r="E61" s="154">
        <f t="shared" si="4"/>
        <v>3.2964445490934781E-2</v>
      </c>
      <c r="F61" s="153">
        <v>6</v>
      </c>
      <c r="G61" s="154">
        <f t="shared" si="5"/>
        <v>2.8503562945368172E-2</v>
      </c>
      <c r="H61" s="2"/>
    </row>
    <row r="62" spans="1:8">
      <c r="A62" s="46" t="s">
        <v>791</v>
      </c>
      <c r="B62" s="153">
        <v>458</v>
      </c>
      <c r="C62" s="154">
        <f t="shared" si="3"/>
        <v>2.194011976047904</v>
      </c>
      <c r="D62" s="153">
        <v>524</v>
      </c>
      <c r="E62" s="154">
        <f t="shared" si="4"/>
        <v>2.4676242053214037</v>
      </c>
      <c r="F62" s="153">
        <v>508</v>
      </c>
      <c r="G62" s="154">
        <f t="shared" si="5"/>
        <v>2.4133016627078385</v>
      </c>
      <c r="H62" s="2"/>
    </row>
    <row r="63" spans="1:8">
      <c r="A63" s="46" t="s">
        <v>792</v>
      </c>
      <c r="B63" s="153">
        <v>24</v>
      </c>
      <c r="C63" s="154">
        <f t="shared" si="3"/>
        <v>0.11497005988023953</v>
      </c>
      <c r="D63" s="153">
        <v>32</v>
      </c>
      <c r="E63" s="154">
        <f t="shared" si="4"/>
        <v>0.15069460795855896</v>
      </c>
      <c r="F63" s="153">
        <v>26</v>
      </c>
      <c r="G63" s="154">
        <f t="shared" si="5"/>
        <v>0.12351543942992875</v>
      </c>
      <c r="H63" s="2"/>
    </row>
    <row r="64" spans="1:8">
      <c r="A64" s="46" t="s">
        <v>793</v>
      </c>
      <c r="B64" s="153">
        <v>12</v>
      </c>
      <c r="C64" s="154">
        <f t="shared" si="3"/>
        <v>5.7485029940119767E-2</v>
      </c>
      <c r="D64" s="153">
        <v>13</v>
      </c>
      <c r="E64" s="154">
        <f t="shared" si="4"/>
        <v>6.1219684483164588E-2</v>
      </c>
      <c r="F64" s="153">
        <v>20</v>
      </c>
      <c r="G64" s="154">
        <f t="shared" si="5"/>
        <v>9.5011876484560567E-2</v>
      </c>
      <c r="H64" s="2"/>
    </row>
    <row r="65" spans="1:8">
      <c r="A65" s="46" t="s">
        <v>794</v>
      </c>
      <c r="B65" s="153">
        <v>361</v>
      </c>
      <c r="C65" s="154">
        <f t="shared" si="3"/>
        <v>1.7293413173652694</v>
      </c>
      <c r="D65" s="153">
        <v>389</v>
      </c>
      <c r="E65" s="154">
        <f t="shared" si="4"/>
        <v>1.8318813279962327</v>
      </c>
      <c r="F65" s="153">
        <v>324</v>
      </c>
      <c r="G65" s="154">
        <f t="shared" si="5"/>
        <v>1.5391923990498813</v>
      </c>
      <c r="H65" s="2"/>
    </row>
    <row r="66" spans="1:8">
      <c r="A66" s="46" t="s">
        <v>795</v>
      </c>
      <c r="B66" s="153">
        <v>26</v>
      </c>
      <c r="C66" s="154">
        <f t="shared" si="3"/>
        <v>0.1245508982035928</v>
      </c>
      <c r="D66" s="153">
        <v>20</v>
      </c>
      <c r="E66" s="154">
        <f t="shared" si="4"/>
        <v>9.4184129974099362E-2</v>
      </c>
      <c r="F66" s="153">
        <v>8</v>
      </c>
      <c r="G66" s="154">
        <f t="shared" si="5"/>
        <v>3.8004750593824223E-2</v>
      </c>
      <c r="H66" s="2"/>
    </row>
    <row r="67" spans="1:8">
      <c r="A67" s="46" t="s">
        <v>796</v>
      </c>
      <c r="B67" s="153">
        <v>60</v>
      </c>
      <c r="C67" s="154">
        <f t="shared" si="3"/>
        <v>0.28742514970059879</v>
      </c>
      <c r="D67" s="153">
        <v>63</v>
      </c>
      <c r="E67" s="154">
        <f t="shared" si="4"/>
        <v>0.29668000941841299</v>
      </c>
      <c r="F67" s="153">
        <v>58</v>
      </c>
      <c r="G67" s="154">
        <f t="shared" si="5"/>
        <v>0.27553444180522568</v>
      </c>
      <c r="H67" s="2"/>
    </row>
    <row r="68" spans="1:8">
      <c r="A68" s="46" t="s">
        <v>797</v>
      </c>
      <c r="B68" s="153">
        <v>6</v>
      </c>
      <c r="C68" s="154">
        <f t="shared" si="3"/>
        <v>2.8742514970059883E-2</v>
      </c>
      <c r="D68" s="153">
        <v>4</v>
      </c>
      <c r="E68" s="154">
        <f t="shared" si="4"/>
        <v>1.883682599481987E-2</v>
      </c>
      <c r="F68" s="153">
        <v>3</v>
      </c>
      <c r="G68" s="154">
        <f t="shared" si="5"/>
        <v>1.4251781472684086E-2</v>
      </c>
      <c r="H68" s="2"/>
    </row>
    <row r="69" spans="1:8">
      <c r="A69" s="46" t="s">
        <v>798</v>
      </c>
      <c r="B69" s="153">
        <v>280</v>
      </c>
      <c r="C69" s="154">
        <f t="shared" ref="C69:C94" si="6">B69/B$95*100</f>
        <v>1.341317365269461</v>
      </c>
      <c r="D69" s="153">
        <v>318</v>
      </c>
      <c r="E69" s="154">
        <f t="shared" ref="E69:E94" si="7">D69/D$95*100</f>
        <v>1.4975276665881798</v>
      </c>
      <c r="F69" s="153">
        <v>295</v>
      </c>
      <c r="G69" s="154">
        <f t="shared" ref="G69:G94" si="8">F69/F$95*100</f>
        <v>1.4014251781472684</v>
      </c>
      <c r="H69" s="2"/>
    </row>
    <row r="70" spans="1:8">
      <c r="A70" s="46" t="s">
        <v>799</v>
      </c>
      <c r="B70" s="153">
        <v>7</v>
      </c>
      <c r="C70" s="154">
        <f t="shared" si="6"/>
        <v>3.3532934131736525E-2</v>
      </c>
      <c r="D70" s="153">
        <v>10</v>
      </c>
      <c r="E70" s="154">
        <f t="shared" si="7"/>
        <v>4.7092064987049681E-2</v>
      </c>
      <c r="F70" s="153">
        <v>8</v>
      </c>
      <c r="G70" s="154">
        <f t="shared" si="8"/>
        <v>3.8004750593824223E-2</v>
      </c>
      <c r="H70" s="2"/>
    </row>
    <row r="71" spans="1:8">
      <c r="A71" s="46" t="s">
        <v>800</v>
      </c>
      <c r="B71" s="153">
        <v>225</v>
      </c>
      <c r="C71" s="154">
        <f t="shared" si="6"/>
        <v>1.0778443113772456</v>
      </c>
      <c r="D71" s="153">
        <v>258</v>
      </c>
      <c r="E71" s="154">
        <f t="shared" si="7"/>
        <v>1.2149752766658817</v>
      </c>
      <c r="F71" s="153">
        <v>264</v>
      </c>
      <c r="G71" s="154">
        <f t="shared" si="8"/>
        <v>1.2541567695961995</v>
      </c>
      <c r="H71" s="2"/>
    </row>
    <row r="72" spans="1:8">
      <c r="A72" s="46" t="s">
        <v>801</v>
      </c>
      <c r="B72" s="153">
        <v>10</v>
      </c>
      <c r="C72" s="154">
        <f t="shared" si="6"/>
        <v>4.790419161676647E-2</v>
      </c>
      <c r="D72" s="153">
        <v>8</v>
      </c>
      <c r="E72" s="154">
        <f t="shared" si="7"/>
        <v>3.7673651989639741E-2</v>
      </c>
      <c r="F72" s="153">
        <v>9</v>
      </c>
      <c r="G72" s="154">
        <f t="shared" si="8"/>
        <v>4.2755344418052253E-2</v>
      </c>
      <c r="H72" s="2"/>
    </row>
    <row r="73" spans="1:8">
      <c r="A73" s="46" t="s">
        <v>802</v>
      </c>
      <c r="B73" s="153">
        <v>6</v>
      </c>
      <c r="C73" s="154">
        <f t="shared" si="6"/>
        <v>2.8742514970059883E-2</v>
      </c>
      <c r="D73" s="153">
        <v>6</v>
      </c>
      <c r="E73" s="154">
        <f t="shared" si="7"/>
        <v>2.8255238992229811E-2</v>
      </c>
      <c r="F73" s="153">
        <v>8</v>
      </c>
      <c r="G73" s="154">
        <f t="shared" si="8"/>
        <v>3.8004750593824223E-2</v>
      </c>
      <c r="H73" s="2"/>
    </row>
    <row r="74" spans="1:8">
      <c r="A74" s="46" t="s">
        <v>803</v>
      </c>
      <c r="B74" s="153">
        <v>9</v>
      </c>
      <c r="C74" s="154">
        <f t="shared" si="6"/>
        <v>4.3113772455089815E-2</v>
      </c>
      <c r="D74" s="153">
        <v>5</v>
      </c>
      <c r="E74" s="154">
        <f t="shared" si="7"/>
        <v>2.3546032493524841E-2</v>
      </c>
      <c r="F74" s="153">
        <v>13</v>
      </c>
      <c r="G74" s="154">
        <f t="shared" si="8"/>
        <v>6.1757719714964375E-2</v>
      </c>
      <c r="H74" s="2"/>
    </row>
    <row r="75" spans="1:8">
      <c r="A75" s="46" t="s">
        <v>804</v>
      </c>
      <c r="B75" s="153">
        <v>66</v>
      </c>
      <c r="C75" s="154">
        <f t="shared" si="6"/>
        <v>0.31616766467065865</v>
      </c>
      <c r="D75" s="153">
        <v>75</v>
      </c>
      <c r="E75" s="154">
        <f t="shared" si="7"/>
        <v>0.35319048740287262</v>
      </c>
      <c r="F75" s="153">
        <v>70</v>
      </c>
      <c r="G75" s="154">
        <f t="shared" si="8"/>
        <v>0.33254156769596199</v>
      </c>
      <c r="H75" s="2"/>
    </row>
    <row r="76" spans="1:8">
      <c r="A76" s="46" t="s">
        <v>805</v>
      </c>
      <c r="B76" s="153">
        <v>228</v>
      </c>
      <c r="C76" s="154">
        <f t="shared" si="6"/>
        <v>1.0922155688622754</v>
      </c>
      <c r="D76" s="153">
        <v>234</v>
      </c>
      <c r="E76" s="154">
        <f t="shared" si="7"/>
        <v>1.1019543206969624</v>
      </c>
      <c r="F76" s="153">
        <v>219</v>
      </c>
      <c r="G76" s="154">
        <f t="shared" si="8"/>
        <v>1.0403800475059382</v>
      </c>
      <c r="H76" s="2"/>
    </row>
    <row r="77" spans="1:8">
      <c r="A77" s="46" t="s">
        <v>806</v>
      </c>
      <c r="B77" s="153">
        <v>96</v>
      </c>
      <c r="C77" s="154">
        <f t="shared" si="6"/>
        <v>0.45988023952095813</v>
      </c>
      <c r="D77" s="153">
        <v>84</v>
      </c>
      <c r="E77" s="154">
        <f t="shared" si="7"/>
        <v>0.39557334589121734</v>
      </c>
      <c r="F77" s="153">
        <v>109</v>
      </c>
      <c r="G77" s="154">
        <f t="shared" si="8"/>
        <v>0.51781472684085506</v>
      </c>
      <c r="H77" s="2"/>
    </row>
    <row r="78" spans="1:8">
      <c r="A78" s="46" t="s">
        <v>807</v>
      </c>
      <c r="B78" s="153">
        <v>50</v>
      </c>
      <c r="C78" s="154">
        <f t="shared" si="6"/>
        <v>0.23952095808383234</v>
      </c>
      <c r="D78" s="153">
        <v>39</v>
      </c>
      <c r="E78" s="154">
        <f t="shared" si="7"/>
        <v>0.18365905344949376</v>
      </c>
      <c r="F78" s="153">
        <v>55</v>
      </c>
      <c r="G78" s="154">
        <f t="shared" si="8"/>
        <v>0.26128266033254155</v>
      </c>
      <c r="H78" s="2"/>
    </row>
    <row r="79" spans="1:8">
      <c r="A79" s="46" t="s">
        <v>808</v>
      </c>
      <c r="B79" s="153">
        <v>102</v>
      </c>
      <c r="C79" s="154">
        <f t="shared" si="6"/>
        <v>0.48862275449101794</v>
      </c>
      <c r="D79" s="153">
        <v>102</v>
      </c>
      <c r="E79" s="154">
        <f t="shared" si="7"/>
        <v>0.48033906286790673</v>
      </c>
      <c r="F79" s="153">
        <v>100</v>
      </c>
      <c r="G79" s="154">
        <f t="shared" si="8"/>
        <v>0.47505938242280288</v>
      </c>
      <c r="H79" s="2"/>
    </row>
    <row r="80" spans="1:8">
      <c r="A80" s="46" t="s">
        <v>809</v>
      </c>
      <c r="B80" s="153">
        <v>149</v>
      </c>
      <c r="C80" s="154">
        <f t="shared" si="6"/>
        <v>0.71377245508982035</v>
      </c>
      <c r="D80" s="153">
        <v>186</v>
      </c>
      <c r="E80" s="154">
        <f t="shared" si="7"/>
        <v>0.87591240875912413</v>
      </c>
      <c r="F80" s="153">
        <v>133</v>
      </c>
      <c r="G80" s="154">
        <f t="shared" si="8"/>
        <v>0.63182897862232779</v>
      </c>
      <c r="H80" s="2"/>
    </row>
    <row r="81" spans="1:9">
      <c r="A81" s="46" t="s">
        <v>810</v>
      </c>
      <c r="B81" s="153">
        <v>415</v>
      </c>
      <c r="C81" s="154">
        <f t="shared" si="6"/>
        <v>1.9880239520958083</v>
      </c>
      <c r="D81" s="153">
        <v>396</v>
      </c>
      <c r="E81" s="154">
        <f t="shared" si="7"/>
        <v>1.8648457734871675</v>
      </c>
      <c r="F81" s="153">
        <v>386</v>
      </c>
      <c r="G81" s="154">
        <f t="shared" si="8"/>
        <v>1.8337292161520191</v>
      </c>
      <c r="H81" s="2"/>
    </row>
    <row r="82" spans="1:9">
      <c r="A82" s="46" t="s">
        <v>811</v>
      </c>
      <c r="B82" s="153">
        <v>64</v>
      </c>
      <c r="C82" s="154">
        <f t="shared" si="6"/>
        <v>0.30658682634730539</v>
      </c>
      <c r="D82" s="153">
        <v>63</v>
      </c>
      <c r="E82" s="154">
        <f t="shared" si="7"/>
        <v>0.29668000941841299</v>
      </c>
      <c r="F82" s="153">
        <v>55</v>
      </c>
      <c r="G82" s="154">
        <f t="shared" si="8"/>
        <v>0.26128266033254155</v>
      </c>
      <c r="H82" s="2"/>
    </row>
    <row r="83" spans="1:9">
      <c r="A83" s="46" t="s">
        <v>812</v>
      </c>
      <c r="B83" s="153">
        <v>139</v>
      </c>
      <c r="C83" s="154">
        <f t="shared" si="6"/>
        <v>0.66586826347305395</v>
      </c>
      <c r="D83" s="153">
        <v>127</v>
      </c>
      <c r="E83" s="154">
        <f t="shared" si="7"/>
        <v>0.59806922533553097</v>
      </c>
      <c r="F83" s="153">
        <v>153</v>
      </c>
      <c r="G83" s="154">
        <f t="shared" si="8"/>
        <v>0.72684085510688834</v>
      </c>
      <c r="H83" s="2"/>
    </row>
    <row r="84" spans="1:9">
      <c r="A84" s="46" t="s">
        <v>813</v>
      </c>
      <c r="B84" s="153">
        <v>26</v>
      </c>
      <c r="C84" s="154">
        <f t="shared" si="6"/>
        <v>0.1245508982035928</v>
      </c>
      <c r="D84" s="153">
        <v>23</v>
      </c>
      <c r="E84" s="154">
        <f t="shared" si="7"/>
        <v>0.10831174947021427</v>
      </c>
      <c r="F84" s="153">
        <v>22</v>
      </c>
      <c r="G84" s="154">
        <f t="shared" si="8"/>
        <v>0.10451306413301663</v>
      </c>
      <c r="H84" s="2"/>
    </row>
    <row r="85" spans="1:9">
      <c r="A85" s="46" t="s">
        <v>814</v>
      </c>
      <c r="B85" s="153">
        <v>285</v>
      </c>
      <c r="C85" s="154">
        <f t="shared" si="6"/>
        <v>1.3652694610778444</v>
      </c>
      <c r="D85" s="153">
        <v>310</v>
      </c>
      <c r="E85" s="154">
        <f t="shared" si="7"/>
        <v>1.4598540145985401</v>
      </c>
      <c r="F85" s="153">
        <v>297</v>
      </c>
      <c r="G85" s="154">
        <f t="shared" si="8"/>
        <v>1.4109263657957245</v>
      </c>
      <c r="H85" s="2"/>
    </row>
    <row r="86" spans="1:9">
      <c r="A86" s="46" t="s">
        <v>815</v>
      </c>
      <c r="B86" s="153">
        <v>271</v>
      </c>
      <c r="C86" s="154">
        <f t="shared" si="6"/>
        <v>1.2982035928143711</v>
      </c>
      <c r="D86" s="153">
        <v>321</v>
      </c>
      <c r="E86" s="154">
        <f t="shared" si="7"/>
        <v>1.5116552860842947</v>
      </c>
      <c r="F86" s="153">
        <v>297</v>
      </c>
      <c r="G86" s="154">
        <f t="shared" si="8"/>
        <v>1.4109263657957245</v>
      </c>
      <c r="H86" s="2"/>
    </row>
    <row r="87" spans="1:9">
      <c r="A87" s="46" t="s">
        <v>816</v>
      </c>
      <c r="B87" s="153">
        <v>229</v>
      </c>
      <c r="C87" s="154">
        <f t="shared" si="6"/>
        <v>1.097005988023952</v>
      </c>
      <c r="D87" s="153">
        <v>212</v>
      </c>
      <c r="E87" s="154">
        <f t="shared" si="7"/>
        <v>0.99835177772545325</v>
      </c>
      <c r="F87" s="153">
        <v>216</v>
      </c>
      <c r="G87" s="154">
        <f t="shared" si="8"/>
        <v>1.0261282660332542</v>
      </c>
      <c r="H87" s="2"/>
    </row>
    <row r="88" spans="1:9">
      <c r="A88" s="46" t="s">
        <v>817</v>
      </c>
      <c r="B88" s="153">
        <v>13</v>
      </c>
      <c r="C88" s="154">
        <f t="shared" si="6"/>
        <v>6.2275449101796401E-2</v>
      </c>
      <c r="D88" s="153">
        <v>12</v>
      </c>
      <c r="E88" s="154">
        <f t="shared" si="7"/>
        <v>5.6510477984459621E-2</v>
      </c>
      <c r="F88" s="153">
        <v>7</v>
      </c>
      <c r="G88" s="154">
        <f t="shared" si="8"/>
        <v>3.3254156769596199E-2</v>
      </c>
      <c r="H88" s="2"/>
    </row>
    <row r="89" spans="1:9">
      <c r="A89" s="46" t="s">
        <v>818</v>
      </c>
      <c r="B89" s="153">
        <v>51</v>
      </c>
      <c r="C89" s="154">
        <f t="shared" si="6"/>
        <v>0.24431137724550897</v>
      </c>
      <c r="D89" s="153">
        <v>42</v>
      </c>
      <c r="E89" s="154">
        <f t="shared" si="7"/>
        <v>0.19778667294560867</v>
      </c>
      <c r="F89" s="153">
        <v>37</v>
      </c>
      <c r="G89" s="154">
        <f t="shared" si="8"/>
        <v>0.17577197149643706</v>
      </c>
      <c r="H89" s="2"/>
    </row>
    <row r="90" spans="1:9">
      <c r="A90" s="46" t="s">
        <v>819</v>
      </c>
      <c r="B90" s="153">
        <v>10</v>
      </c>
      <c r="C90" s="154">
        <f t="shared" si="6"/>
        <v>4.790419161676647E-2</v>
      </c>
      <c r="D90" s="153">
        <v>4</v>
      </c>
      <c r="E90" s="154">
        <f t="shared" si="7"/>
        <v>1.883682599481987E-2</v>
      </c>
      <c r="F90" s="153">
        <v>6</v>
      </c>
      <c r="G90" s="154">
        <f t="shared" si="8"/>
        <v>2.8503562945368172E-2</v>
      </c>
      <c r="H90" s="2"/>
    </row>
    <row r="91" spans="1:9">
      <c r="A91" s="46" t="s">
        <v>820</v>
      </c>
      <c r="B91" s="153">
        <v>2</v>
      </c>
      <c r="C91" s="154">
        <f t="shared" si="6"/>
        <v>9.5808383233532933E-3</v>
      </c>
      <c r="D91" s="153">
        <v>8</v>
      </c>
      <c r="E91" s="154">
        <f t="shared" si="7"/>
        <v>3.7673651989639741E-2</v>
      </c>
      <c r="F91" s="153">
        <v>2</v>
      </c>
      <c r="G91" s="154">
        <f t="shared" si="8"/>
        <v>9.5011876484560557E-3</v>
      </c>
      <c r="H91" s="2"/>
    </row>
    <row r="92" spans="1:9">
      <c r="A92" s="43" t="s">
        <v>821</v>
      </c>
      <c r="B92" s="153">
        <v>50</v>
      </c>
      <c r="C92" s="154">
        <f t="shared" si="6"/>
        <v>0.23952095808383234</v>
      </c>
      <c r="D92" s="153">
        <v>37</v>
      </c>
      <c r="E92" s="154">
        <f t="shared" si="7"/>
        <v>0.17424064045208382</v>
      </c>
      <c r="F92" s="153">
        <v>36</v>
      </c>
      <c r="G92" s="154">
        <f t="shared" si="8"/>
        <v>0.17102137767220901</v>
      </c>
      <c r="H92" s="2"/>
    </row>
    <row r="93" spans="1:9">
      <c r="A93" s="43" t="s">
        <v>822</v>
      </c>
      <c r="B93" s="153">
        <v>198</v>
      </c>
      <c r="C93" s="154">
        <f t="shared" si="6"/>
        <v>0.94850299401197602</v>
      </c>
      <c r="D93" s="153">
        <v>187</v>
      </c>
      <c r="E93" s="154">
        <f t="shared" si="7"/>
        <v>0.88062161525782912</v>
      </c>
      <c r="F93" s="153">
        <v>205</v>
      </c>
      <c r="G93" s="154">
        <f t="shared" si="8"/>
        <v>0.97387173396674587</v>
      </c>
      <c r="H93" s="2"/>
    </row>
    <row r="94" spans="1:9">
      <c r="A94" s="43" t="s">
        <v>823</v>
      </c>
      <c r="B94" s="212">
        <v>65</v>
      </c>
      <c r="C94" s="154">
        <f t="shared" si="6"/>
        <v>0.31137724550898205</v>
      </c>
      <c r="D94" s="153">
        <v>73</v>
      </c>
      <c r="E94" s="154">
        <f t="shared" si="7"/>
        <v>0.3437720744054627</v>
      </c>
      <c r="F94" s="153">
        <v>75</v>
      </c>
      <c r="G94" s="154">
        <f t="shared" si="8"/>
        <v>0.35629453681710216</v>
      </c>
      <c r="H94" s="2"/>
    </row>
    <row r="95" spans="1:9" s="10" customFormat="1">
      <c r="A95" s="213" t="s">
        <v>349</v>
      </c>
      <c r="B95" s="214">
        <v>20875</v>
      </c>
      <c r="C95" s="215">
        <v>100</v>
      </c>
      <c r="D95" s="214">
        <v>21235</v>
      </c>
      <c r="E95" s="215">
        <v>100</v>
      </c>
      <c r="F95" s="214">
        <v>21050</v>
      </c>
      <c r="G95" s="215">
        <v>100</v>
      </c>
      <c r="H95" s="216"/>
      <c r="I95" s="12"/>
    </row>
    <row r="96" spans="1:9">
      <c r="D96" s="83"/>
      <c r="E96" s="83"/>
      <c r="G96" s="16"/>
    </row>
    <row r="97" spans="1:1">
      <c r="A97" s="276" t="s">
        <v>1068</v>
      </c>
    </row>
  </sheetData>
  <mergeCells count="4">
    <mergeCell ref="D3:E3"/>
    <mergeCell ref="F3:G3"/>
    <mergeCell ref="B3:C3"/>
    <mergeCell ref="A3:A4"/>
  </mergeCells>
  <hyperlinks>
    <hyperlink ref="A97" location="Contents!A1" display="Return to table of contents"/>
  </hyperlinks>
  <pageMargins left="0.75" right="0.75" top="1" bottom="1" header="0.5" footer="0.5"/>
  <pageSetup paperSize="9" scale="56" orientation="portrait" r:id="rId1"/>
  <headerFooter alignWithMargins="0"/>
  <rowBreaks count="1" manualBreakCount="1">
    <brk id="96"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263"/>
  <sheetViews>
    <sheetView zoomScaleNormal="100" workbookViewId="0">
      <selection sqref="A1:I1"/>
    </sheetView>
  </sheetViews>
  <sheetFormatPr defaultRowHeight="12.75"/>
  <cols>
    <col min="1" max="1" width="59.42578125" style="142" customWidth="1"/>
    <col min="2" max="2" width="11.28515625" style="89" bestFit="1" customWidth="1"/>
    <col min="3" max="4" width="4.42578125" style="88" customWidth="1"/>
    <col min="5" max="19" width="6.5703125" style="88" customWidth="1"/>
    <col min="20" max="20" width="5.5703125" style="92" customWidth="1"/>
    <col min="21" max="21" width="11.28515625" style="86" customWidth="1"/>
    <col min="22" max="49" width="9.140625" style="86"/>
    <col min="50" max="16384" width="9.140625" style="81"/>
  </cols>
  <sheetData>
    <row r="1" spans="1:61">
      <c r="A1" s="311" t="str">
        <f>Contents!A5</f>
        <v>Table 2: Number of cancer registrations by ICD-10 3 character code, sex and age group, 2011</v>
      </c>
      <c r="B1" s="311"/>
      <c r="C1" s="311"/>
      <c r="D1" s="311"/>
      <c r="E1" s="311"/>
      <c r="F1" s="311"/>
      <c r="G1" s="311"/>
      <c r="H1" s="311"/>
      <c r="I1" s="311"/>
    </row>
    <row r="2" spans="1:61">
      <c r="A2" s="140"/>
      <c r="B2" s="106"/>
      <c r="C2" s="106"/>
      <c r="D2" s="106"/>
      <c r="E2" s="106"/>
      <c r="F2" s="106"/>
      <c r="G2" s="106"/>
      <c r="H2" s="106"/>
      <c r="I2" s="106"/>
    </row>
    <row r="3" spans="1:61">
      <c r="A3" s="313" t="s">
        <v>600</v>
      </c>
      <c r="B3" s="137"/>
      <c r="C3" s="312" t="s">
        <v>618</v>
      </c>
      <c r="D3" s="312"/>
      <c r="E3" s="312"/>
      <c r="F3" s="312"/>
      <c r="G3" s="312"/>
      <c r="H3" s="312"/>
      <c r="I3" s="312"/>
      <c r="J3" s="312"/>
      <c r="K3" s="312"/>
      <c r="L3" s="312"/>
      <c r="M3" s="312"/>
      <c r="N3" s="312"/>
      <c r="O3" s="312"/>
      <c r="P3" s="312"/>
      <c r="Q3" s="312"/>
      <c r="R3" s="312"/>
      <c r="S3" s="312"/>
      <c r="T3" s="312"/>
      <c r="U3" s="218"/>
    </row>
    <row r="4" spans="1:61">
      <c r="A4" s="314"/>
      <c r="B4" s="219"/>
      <c r="C4" s="220" t="s">
        <v>601</v>
      </c>
      <c r="D4" s="220" t="s">
        <v>602</v>
      </c>
      <c r="E4" s="220" t="s">
        <v>603</v>
      </c>
      <c r="F4" s="220" t="s">
        <v>604</v>
      </c>
      <c r="G4" s="220" t="s">
        <v>605</v>
      </c>
      <c r="H4" s="220" t="s">
        <v>606</v>
      </c>
      <c r="I4" s="220" t="s">
        <v>607</v>
      </c>
      <c r="J4" s="220" t="s">
        <v>608</v>
      </c>
      <c r="K4" s="220" t="s">
        <v>609</v>
      </c>
      <c r="L4" s="220" t="s">
        <v>610</v>
      </c>
      <c r="M4" s="220" t="s">
        <v>611</v>
      </c>
      <c r="N4" s="220" t="s">
        <v>612</v>
      </c>
      <c r="O4" s="220" t="s">
        <v>613</v>
      </c>
      <c r="P4" s="220" t="s">
        <v>614</v>
      </c>
      <c r="Q4" s="220" t="s">
        <v>615</v>
      </c>
      <c r="R4" s="220" t="s">
        <v>616</v>
      </c>
      <c r="S4" s="220" t="s">
        <v>617</v>
      </c>
      <c r="T4" s="220" t="s">
        <v>1</v>
      </c>
      <c r="U4" s="221" t="s">
        <v>349</v>
      </c>
    </row>
    <row r="5" spans="1:61">
      <c r="A5" s="141" t="s">
        <v>727</v>
      </c>
      <c r="B5" s="89" t="s">
        <v>349</v>
      </c>
      <c r="C5" s="93">
        <v>0</v>
      </c>
      <c r="D5" s="93">
        <v>0</v>
      </c>
      <c r="E5" s="93">
        <v>0</v>
      </c>
      <c r="F5" s="93">
        <v>0</v>
      </c>
      <c r="G5" s="93">
        <v>0</v>
      </c>
      <c r="H5" s="93">
        <v>1</v>
      </c>
      <c r="I5" s="93">
        <v>3</v>
      </c>
      <c r="J5" s="93">
        <v>0</v>
      </c>
      <c r="K5" s="93">
        <v>1</v>
      </c>
      <c r="L5" s="93">
        <v>5</v>
      </c>
      <c r="M5" s="93">
        <v>4</v>
      </c>
      <c r="N5" s="93">
        <v>6</v>
      </c>
      <c r="O5" s="93">
        <v>6</v>
      </c>
      <c r="P5" s="93">
        <v>5</v>
      </c>
      <c r="Q5" s="93">
        <v>8</v>
      </c>
      <c r="R5" s="93">
        <v>5</v>
      </c>
      <c r="S5" s="93">
        <v>4</v>
      </c>
      <c r="T5" s="93">
        <v>7</v>
      </c>
      <c r="U5" s="93">
        <v>55</v>
      </c>
      <c r="AQ5" s="87"/>
      <c r="AR5" s="87"/>
      <c r="AS5" s="87"/>
      <c r="AT5" s="87"/>
      <c r="AU5" s="87"/>
      <c r="AV5" s="87"/>
      <c r="AW5" s="87"/>
      <c r="AX5" s="87"/>
      <c r="AY5" s="87"/>
      <c r="AZ5" s="87"/>
      <c r="BA5" s="87"/>
      <c r="BB5" s="87"/>
      <c r="BC5" s="87"/>
      <c r="BD5" s="87"/>
      <c r="BE5" s="87"/>
      <c r="BF5" s="87"/>
      <c r="BG5" s="87"/>
      <c r="BH5" s="87"/>
      <c r="BI5" s="87"/>
    </row>
    <row r="6" spans="1:61">
      <c r="A6" s="141"/>
      <c r="B6" s="89" t="s">
        <v>318</v>
      </c>
      <c r="C6" s="93">
        <v>0</v>
      </c>
      <c r="D6" s="93">
        <v>0</v>
      </c>
      <c r="E6" s="93">
        <v>0</v>
      </c>
      <c r="F6" s="93">
        <v>0</v>
      </c>
      <c r="G6" s="93">
        <v>0</v>
      </c>
      <c r="H6" s="93">
        <v>1</v>
      </c>
      <c r="I6" s="93">
        <v>3</v>
      </c>
      <c r="J6" s="93">
        <v>0</v>
      </c>
      <c r="K6" s="93">
        <v>1</v>
      </c>
      <c r="L6" s="93">
        <v>4</v>
      </c>
      <c r="M6" s="93">
        <v>4</v>
      </c>
      <c r="N6" s="93">
        <v>6</v>
      </c>
      <c r="O6" s="93">
        <v>5</v>
      </c>
      <c r="P6" s="93">
        <v>5</v>
      </c>
      <c r="Q6" s="93">
        <v>7</v>
      </c>
      <c r="R6" s="93">
        <v>3</v>
      </c>
      <c r="S6" s="93">
        <v>3</v>
      </c>
      <c r="T6" s="93">
        <v>5</v>
      </c>
      <c r="U6" s="93">
        <v>47</v>
      </c>
      <c r="AQ6" s="87"/>
      <c r="AR6" s="87"/>
      <c r="AS6" s="87"/>
      <c r="AT6" s="87"/>
      <c r="AU6" s="87"/>
      <c r="AV6" s="87"/>
      <c r="AW6" s="87"/>
      <c r="AX6" s="87"/>
      <c r="AY6" s="87"/>
      <c r="AZ6" s="87"/>
      <c r="BA6" s="87"/>
      <c r="BB6" s="87"/>
      <c r="BC6" s="87"/>
      <c r="BD6" s="87"/>
      <c r="BE6" s="87"/>
      <c r="BF6" s="87"/>
      <c r="BG6" s="87"/>
      <c r="BH6" s="87"/>
      <c r="BI6" s="87"/>
    </row>
    <row r="7" spans="1:61">
      <c r="A7" s="141"/>
      <c r="B7" s="89" t="s">
        <v>319</v>
      </c>
      <c r="C7" s="93">
        <v>0</v>
      </c>
      <c r="D7" s="93">
        <v>0</v>
      </c>
      <c r="E7" s="93">
        <v>0</v>
      </c>
      <c r="F7" s="93">
        <v>0</v>
      </c>
      <c r="G7" s="93">
        <v>0</v>
      </c>
      <c r="H7" s="93">
        <v>0</v>
      </c>
      <c r="I7" s="93">
        <v>0</v>
      </c>
      <c r="J7" s="93">
        <v>0</v>
      </c>
      <c r="K7" s="93">
        <v>0</v>
      </c>
      <c r="L7" s="93">
        <v>1</v>
      </c>
      <c r="M7" s="93">
        <v>0</v>
      </c>
      <c r="N7" s="93">
        <v>0</v>
      </c>
      <c r="O7" s="93">
        <v>1</v>
      </c>
      <c r="P7" s="93">
        <v>0</v>
      </c>
      <c r="Q7" s="93">
        <v>1</v>
      </c>
      <c r="R7" s="93">
        <v>2</v>
      </c>
      <c r="S7" s="93">
        <v>1</v>
      </c>
      <c r="T7" s="93">
        <v>2</v>
      </c>
      <c r="U7" s="93">
        <v>8</v>
      </c>
      <c r="AQ7" s="87"/>
      <c r="AR7" s="87"/>
      <c r="AS7" s="87"/>
      <c r="AT7" s="87"/>
      <c r="AU7" s="87"/>
      <c r="AV7" s="87"/>
      <c r="AW7" s="87"/>
      <c r="AX7" s="87"/>
      <c r="AY7" s="87"/>
      <c r="AZ7" s="87"/>
      <c r="BA7" s="87"/>
      <c r="BB7" s="87"/>
      <c r="BC7" s="87"/>
      <c r="BD7" s="87"/>
      <c r="BE7" s="87"/>
      <c r="BF7" s="87"/>
      <c r="BG7" s="87"/>
      <c r="BH7" s="87"/>
      <c r="BI7" s="87"/>
    </row>
    <row r="8" spans="1:61">
      <c r="A8" s="141" t="s">
        <v>636</v>
      </c>
      <c r="B8" s="89" t="s">
        <v>349</v>
      </c>
      <c r="C8" s="93">
        <v>0</v>
      </c>
      <c r="D8" s="93">
        <v>0</v>
      </c>
      <c r="E8" s="93">
        <v>0</v>
      </c>
      <c r="F8" s="93">
        <v>0</v>
      </c>
      <c r="G8" s="93">
        <v>0</v>
      </c>
      <c r="H8" s="93">
        <v>0</v>
      </c>
      <c r="I8" s="93">
        <v>0</v>
      </c>
      <c r="J8" s="93">
        <v>0</v>
      </c>
      <c r="K8" s="93">
        <v>3</v>
      </c>
      <c r="L8" s="93">
        <v>2</v>
      </c>
      <c r="M8" s="93">
        <v>11</v>
      </c>
      <c r="N8" s="93">
        <v>4</v>
      </c>
      <c r="O8" s="93">
        <v>4</v>
      </c>
      <c r="P8" s="93">
        <v>6</v>
      </c>
      <c r="Q8" s="93">
        <v>1</v>
      </c>
      <c r="R8" s="93">
        <v>4</v>
      </c>
      <c r="S8" s="93">
        <v>2</v>
      </c>
      <c r="T8" s="93">
        <v>0</v>
      </c>
      <c r="U8" s="93">
        <v>37</v>
      </c>
      <c r="AQ8" s="87"/>
      <c r="AR8" s="87"/>
      <c r="AS8" s="87"/>
      <c r="AT8" s="87"/>
      <c r="AU8" s="87"/>
      <c r="AV8" s="87"/>
      <c r="AW8" s="87"/>
      <c r="AX8" s="87"/>
      <c r="AY8" s="87"/>
      <c r="AZ8" s="87"/>
      <c r="BA8" s="87"/>
      <c r="BB8" s="87"/>
      <c r="BC8" s="87"/>
      <c r="BD8" s="87"/>
      <c r="BE8" s="87"/>
      <c r="BF8" s="87"/>
      <c r="BG8" s="87"/>
      <c r="BH8" s="87"/>
      <c r="BI8" s="87"/>
    </row>
    <row r="9" spans="1:61">
      <c r="A9" s="141"/>
      <c r="B9" s="89" t="s">
        <v>318</v>
      </c>
      <c r="C9" s="93">
        <v>0</v>
      </c>
      <c r="D9" s="93">
        <v>0</v>
      </c>
      <c r="E9" s="93">
        <v>0</v>
      </c>
      <c r="F9" s="93">
        <v>0</v>
      </c>
      <c r="G9" s="93">
        <v>0</v>
      </c>
      <c r="H9" s="93">
        <v>0</v>
      </c>
      <c r="I9" s="93">
        <v>0</v>
      </c>
      <c r="J9" s="93">
        <v>0</v>
      </c>
      <c r="K9" s="93">
        <v>3</v>
      </c>
      <c r="L9" s="93">
        <v>2</v>
      </c>
      <c r="M9" s="93">
        <v>11</v>
      </c>
      <c r="N9" s="93">
        <v>4</v>
      </c>
      <c r="O9" s="93">
        <v>3</v>
      </c>
      <c r="P9" s="93">
        <v>2</v>
      </c>
      <c r="Q9" s="93">
        <v>0</v>
      </c>
      <c r="R9" s="93">
        <v>4</v>
      </c>
      <c r="S9" s="93">
        <v>1</v>
      </c>
      <c r="T9" s="93">
        <v>0</v>
      </c>
      <c r="U9" s="93">
        <v>30</v>
      </c>
      <c r="AQ9" s="87"/>
      <c r="AR9" s="87"/>
      <c r="AS9" s="87"/>
      <c r="AT9" s="87"/>
      <c r="AU9" s="87"/>
      <c r="AV9" s="87"/>
      <c r="AW9" s="87"/>
      <c r="AX9" s="87"/>
      <c r="AY9" s="87"/>
      <c r="AZ9" s="87"/>
      <c r="BA9" s="87"/>
      <c r="BB9" s="87"/>
      <c r="BC9" s="87"/>
      <c r="BD9" s="87"/>
      <c r="BE9" s="87"/>
      <c r="BF9" s="87"/>
      <c r="BG9" s="87"/>
      <c r="BH9" s="87"/>
      <c r="BI9" s="87"/>
    </row>
    <row r="10" spans="1:61">
      <c r="A10" s="141"/>
      <c r="B10" s="89" t="s">
        <v>319</v>
      </c>
      <c r="C10" s="93">
        <v>0</v>
      </c>
      <c r="D10" s="93">
        <v>0</v>
      </c>
      <c r="E10" s="93">
        <v>0</v>
      </c>
      <c r="F10" s="93">
        <v>0</v>
      </c>
      <c r="G10" s="93">
        <v>0</v>
      </c>
      <c r="H10" s="93">
        <v>0</v>
      </c>
      <c r="I10" s="93">
        <v>0</v>
      </c>
      <c r="J10" s="93">
        <v>0</v>
      </c>
      <c r="K10" s="93">
        <v>0</v>
      </c>
      <c r="L10" s="93">
        <v>0</v>
      </c>
      <c r="M10" s="93">
        <v>0</v>
      </c>
      <c r="N10" s="93">
        <v>0</v>
      </c>
      <c r="O10" s="93">
        <v>1</v>
      </c>
      <c r="P10" s="93">
        <v>4</v>
      </c>
      <c r="Q10" s="93">
        <v>1</v>
      </c>
      <c r="R10" s="93">
        <v>0</v>
      </c>
      <c r="S10" s="93">
        <v>1</v>
      </c>
      <c r="T10" s="93">
        <v>0</v>
      </c>
      <c r="U10" s="93">
        <v>7</v>
      </c>
      <c r="AQ10" s="87"/>
      <c r="AR10" s="87"/>
      <c r="AS10" s="87"/>
      <c r="AT10" s="87"/>
      <c r="AU10" s="87"/>
      <c r="AV10" s="87"/>
      <c r="AW10" s="87"/>
      <c r="AX10" s="87"/>
      <c r="AY10" s="87"/>
      <c r="AZ10" s="87"/>
      <c r="BA10" s="87"/>
      <c r="BB10" s="87"/>
      <c r="BC10" s="87"/>
      <c r="BD10" s="87"/>
      <c r="BE10" s="87"/>
      <c r="BF10" s="87"/>
      <c r="BG10" s="87"/>
      <c r="BH10" s="87"/>
      <c r="BI10" s="87"/>
    </row>
    <row r="11" spans="1:61">
      <c r="A11" s="141" t="s">
        <v>637</v>
      </c>
      <c r="B11" s="89" t="s">
        <v>349</v>
      </c>
      <c r="C11" s="94">
        <v>0</v>
      </c>
      <c r="D11" s="94">
        <v>0</v>
      </c>
      <c r="E11" s="94">
        <v>0</v>
      </c>
      <c r="F11" s="94">
        <v>0</v>
      </c>
      <c r="G11" s="94">
        <v>1</v>
      </c>
      <c r="H11" s="94">
        <v>1</v>
      </c>
      <c r="I11" s="94">
        <v>3</v>
      </c>
      <c r="J11" s="94">
        <v>0</v>
      </c>
      <c r="K11" s="94">
        <v>2</v>
      </c>
      <c r="L11" s="94">
        <v>5</v>
      </c>
      <c r="M11" s="94">
        <v>4</v>
      </c>
      <c r="N11" s="94">
        <v>9</v>
      </c>
      <c r="O11" s="94">
        <v>2</v>
      </c>
      <c r="P11" s="94">
        <v>4</v>
      </c>
      <c r="Q11" s="94">
        <v>10</v>
      </c>
      <c r="R11" s="94">
        <v>6</v>
      </c>
      <c r="S11" s="94">
        <v>4</v>
      </c>
      <c r="T11" s="94">
        <v>10</v>
      </c>
      <c r="U11" s="94">
        <v>61</v>
      </c>
      <c r="AQ11" s="87"/>
      <c r="AR11" s="87"/>
      <c r="AS11" s="87"/>
      <c r="AT11" s="87"/>
      <c r="AU11" s="87"/>
      <c r="AV11" s="87"/>
      <c r="AW11" s="87"/>
      <c r="AX11" s="87"/>
      <c r="AY11" s="87"/>
      <c r="AZ11" s="87"/>
      <c r="BA11" s="87"/>
      <c r="BB11" s="87"/>
      <c r="BC11" s="87"/>
      <c r="BD11" s="87"/>
      <c r="BE11" s="87"/>
      <c r="BF11" s="87"/>
      <c r="BG11" s="87"/>
      <c r="BH11" s="87"/>
      <c r="BI11" s="87"/>
    </row>
    <row r="12" spans="1:61">
      <c r="A12" s="141"/>
      <c r="B12" s="89" t="s">
        <v>318</v>
      </c>
      <c r="C12" s="94">
        <v>0</v>
      </c>
      <c r="D12" s="94">
        <v>0</v>
      </c>
      <c r="E12" s="94">
        <v>0</v>
      </c>
      <c r="F12" s="94">
        <v>0</v>
      </c>
      <c r="G12" s="94">
        <v>0</v>
      </c>
      <c r="H12" s="94">
        <v>0</v>
      </c>
      <c r="I12" s="94">
        <v>2</v>
      </c>
      <c r="J12" s="94">
        <v>0</v>
      </c>
      <c r="K12" s="94">
        <v>0</v>
      </c>
      <c r="L12" s="94">
        <v>5</v>
      </c>
      <c r="M12" s="94">
        <v>0</v>
      </c>
      <c r="N12" s="94">
        <v>6</v>
      </c>
      <c r="O12" s="94">
        <v>0</v>
      </c>
      <c r="P12" s="94">
        <v>3</v>
      </c>
      <c r="Q12" s="94">
        <v>5</v>
      </c>
      <c r="R12" s="94">
        <v>3</v>
      </c>
      <c r="S12" s="94">
        <v>3</v>
      </c>
      <c r="T12" s="94">
        <v>3</v>
      </c>
      <c r="U12" s="94">
        <v>30</v>
      </c>
      <c r="AQ12" s="87"/>
      <c r="AR12" s="87"/>
      <c r="AS12" s="87"/>
      <c r="AT12" s="87"/>
      <c r="AU12" s="87"/>
      <c r="AV12" s="87"/>
      <c r="AW12" s="87"/>
      <c r="AX12" s="87"/>
      <c r="AY12" s="87"/>
      <c r="AZ12" s="87"/>
      <c r="BA12" s="87"/>
      <c r="BB12" s="87"/>
      <c r="BC12" s="87"/>
      <c r="BD12" s="87"/>
      <c r="BE12" s="87"/>
      <c r="BF12" s="87"/>
      <c r="BG12" s="87"/>
      <c r="BH12" s="87"/>
      <c r="BI12" s="87"/>
    </row>
    <row r="13" spans="1:61">
      <c r="A13" s="141"/>
      <c r="B13" s="89" t="s">
        <v>319</v>
      </c>
      <c r="C13" s="94">
        <v>0</v>
      </c>
      <c r="D13" s="94">
        <v>0</v>
      </c>
      <c r="E13" s="94">
        <v>0</v>
      </c>
      <c r="F13" s="94">
        <v>0</v>
      </c>
      <c r="G13" s="94">
        <v>1</v>
      </c>
      <c r="H13" s="94">
        <v>1</v>
      </c>
      <c r="I13" s="94">
        <v>1</v>
      </c>
      <c r="J13" s="94">
        <v>0</v>
      </c>
      <c r="K13" s="94">
        <v>2</v>
      </c>
      <c r="L13" s="94">
        <v>0</v>
      </c>
      <c r="M13" s="94">
        <v>4</v>
      </c>
      <c r="N13" s="94">
        <v>3</v>
      </c>
      <c r="O13" s="94">
        <v>2</v>
      </c>
      <c r="P13" s="94">
        <v>1</v>
      </c>
      <c r="Q13" s="94">
        <v>5</v>
      </c>
      <c r="R13" s="94">
        <v>3</v>
      </c>
      <c r="S13" s="94">
        <v>1</v>
      </c>
      <c r="T13" s="94">
        <v>7</v>
      </c>
      <c r="U13" s="94">
        <v>31</v>
      </c>
      <c r="AQ13" s="87"/>
      <c r="AR13" s="87"/>
      <c r="AS13" s="87"/>
      <c r="AT13" s="87"/>
      <c r="AU13" s="87"/>
      <c r="AV13" s="87"/>
      <c r="AW13" s="87"/>
      <c r="AX13" s="87"/>
      <c r="AY13" s="87"/>
      <c r="AZ13" s="87"/>
      <c r="BA13" s="87"/>
      <c r="BB13" s="87"/>
      <c r="BC13" s="87"/>
      <c r="BD13" s="87"/>
      <c r="BE13" s="87"/>
      <c r="BF13" s="87"/>
      <c r="BG13" s="87"/>
      <c r="BH13" s="87"/>
      <c r="BI13" s="87"/>
    </row>
    <row r="14" spans="1:61">
      <c r="A14" s="141" t="s">
        <v>640</v>
      </c>
      <c r="B14" s="89" t="s">
        <v>349</v>
      </c>
      <c r="C14" s="94">
        <v>0</v>
      </c>
      <c r="D14" s="94">
        <v>0</v>
      </c>
      <c r="E14" s="94">
        <v>0</v>
      </c>
      <c r="F14" s="94">
        <v>0</v>
      </c>
      <c r="G14" s="94">
        <v>0</v>
      </c>
      <c r="H14" s="94">
        <v>0</v>
      </c>
      <c r="I14" s="94">
        <v>0</v>
      </c>
      <c r="J14" s="94">
        <v>0</v>
      </c>
      <c r="K14" s="94">
        <v>1</v>
      </c>
      <c r="L14" s="94">
        <v>0</v>
      </c>
      <c r="M14" s="94">
        <v>0</v>
      </c>
      <c r="N14" s="94">
        <v>1</v>
      </c>
      <c r="O14" s="94">
        <v>2</v>
      </c>
      <c r="P14" s="94">
        <v>3</v>
      </c>
      <c r="Q14" s="94">
        <v>1</v>
      </c>
      <c r="R14" s="94">
        <v>0</v>
      </c>
      <c r="S14" s="94">
        <v>1</v>
      </c>
      <c r="T14" s="94">
        <v>3</v>
      </c>
      <c r="U14" s="94">
        <v>12</v>
      </c>
      <c r="AQ14" s="87"/>
      <c r="AR14" s="87"/>
      <c r="AS14" s="87"/>
      <c r="AT14" s="87"/>
      <c r="AU14" s="87"/>
      <c r="AV14" s="87"/>
      <c r="AW14" s="87"/>
      <c r="AX14" s="87"/>
      <c r="AY14" s="87"/>
      <c r="AZ14" s="87"/>
      <c r="BA14" s="87"/>
      <c r="BB14" s="87"/>
      <c r="BC14" s="87"/>
      <c r="BD14" s="87"/>
      <c r="BE14" s="87"/>
      <c r="BF14" s="87"/>
      <c r="BG14" s="87"/>
      <c r="BH14" s="87"/>
      <c r="BI14" s="87"/>
    </row>
    <row r="15" spans="1:61">
      <c r="A15" s="141"/>
      <c r="B15" s="89" t="s">
        <v>318</v>
      </c>
      <c r="C15" s="94">
        <v>0</v>
      </c>
      <c r="D15" s="94">
        <v>0</v>
      </c>
      <c r="E15" s="94">
        <v>0</v>
      </c>
      <c r="F15" s="94">
        <v>0</v>
      </c>
      <c r="G15" s="94">
        <v>0</v>
      </c>
      <c r="H15" s="94">
        <v>0</v>
      </c>
      <c r="I15" s="94">
        <v>0</v>
      </c>
      <c r="J15" s="94">
        <v>0</v>
      </c>
      <c r="K15" s="94">
        <v>1</v>
      </c>
      <c r="L15" s="94">
        <v>0</v>
      </c>
      <c r="M15" s="94">
        <v>0</v>
      </c>
      <c r="N15" s="94">
        <v>0</v>
      </c>
      <c r="O15" s="94">
        <v>0</v>
      </c>
      <c r="P15" s="94">
        <v>2</v>
      </c>
      <c r="Q15" s="94">
        <v>0</v>
      </c>
      <c r="R15" s="94">
        <v>0</v>
      </c>
      <c r="S15" s="94">
        <v>0</v>
      </c>
      <c r="T15" s="94">
        <v>2</v>
      </c>
      <c r="U15" s="94">
        <v>5</v>
      </c>
      <c r="AQ15" s="87"/>
      <c r="AR15" s="87"/>
      <c r="AS15" s="87"/>
      <c r="AT15" s="87"/>
      <c r="AU15" s="87"/>
      <c r="AV15" s="87"/>
      <c r="AW15" s="87"/>
      <c r="AX15" s="87"/>
      <c r="AY15" s="87"/>
      <c r="AZ15" s="87"/>
      <c r="BA15" s="87"/>
      <c r="BB15" s="87"/>
      <c r="BC15" s="87"/>
      <c r="BD15" s="87"/>
      <c r="BE15" s="87"/>
      <c r="BF15" s="87"/>
      <c r="BG15" s="87"/>
      <c r="BH15" s="87"/>
      <c r="BI15" s="87"/>
    </row>
    <row r="16" spans="1:61">
      <c r="A16" s="141"/>
      <c r="B16" s="89" t="s">
        <v>319</v>
      </c>
      <c r="C16" s="94">
        <v>0</v>
      </c>
      <c r="D16" s="94">
        <v>0</v>
      </c>
      <c r="E16" s="94">
        <v>0</v>
      </c>
      <c r="F16" s="94">
        <v>0</v>
      </c>
      <c r="G16" s="94">
        <v>0</v>
      </c>
      <c r="H16" s="94">
        <v>0</v>
      </c>
      <c r="I16" s="94">
        <v>0</v>
      </c>
      <c r="J16" s="94">
        <v>0</v>
      </c>
      <c r="K16" s="94">
        <v>0</v>
      </c>
      <c r="L16" s="94">
        <v>0</v>
      </c>
      <c r="M16" s="94">
        <v>0</v>
      </c>
      <c r="N16" s="94">
        <v>1</v>
      </c>
      <c r="O16" s="94">
        <v>2</v>
      </c>
      <c r="P16" s="94">
        <v>1</v>
      </c>
      <c r="Q16" s="94">
        <v>1</v>
      </c>
      <c r="R16" s="94">
        <v>0</v>
      </c>
      <c r="S16" s="94">
        <v>1</v>
      </c>
      <c r="T16" s="94">
        <v>1</v>
      </c>
      <c r="U16" s="94">
        <v>7</v>
      </c>
      <c r="AQ16" s="87"/>
      <c r="AR16" s="87"/>
      <c r="AS16" s="87"/>
      <c r="AT16" s="87"/>
      <c r="AU16" s="87"/>
      <c r="AV16" s="87"/>
      <c r="AW16" s="87"/>
      <c r="AX16" s="87"/>
      <c r="AY16" s="87"/>
      <c r="AZ16" s="87"/>
      <c r="BA16" s="87"/>
      <c r="BB16" s="87"/>
      <c r="BC16" s="87"/>
      <c r="BD16" s="87"/>
      <c r="BE16" s="87"/>
      <c r="BF16" s="87"/>
      <c r="BG16" s="87"/>
      <c r="BH16" s="87"/>
      <c r="BI16" s="87"/>
    </row>
    <row r="17" spans="1:61">
      <c r="A17" s="141" t="s">
        <v>641</v>
      </c>
      <c r="B17" s="89" t="s">
        <v>349</v>
      </c>
      <c r="C17" s="94">
        <v>0</v>
      </c>
      <c r="D17" s="94">
        <v>0</v>
      </c>
      <c r="E17" s="94">
        <v>0</v>
      </c>
      <c r="F17" s="94">
        <v>0</v>
      </c>
      <c r="G17" s="94">
        <v>0</v>
      </c>
      <c r="H17" s="94">
        <v>0</v>
      </c>
      <c r="I17" s="94">
        <v>0</v>
      </c>
      <c r="J17" s="94">
        <v>0</v>
      </c>
      <c r="K17" s="94">
        <v>0</v>
      </c>
      <c r="L17" s="94">
        <v>1</v>
      </c>
      <c r="M17" s="94">
        <v>3</v>
      </c>
      <c r="N17" s="94">
        <v>3</v>
      </c>
      <c r="O17" s="94">
        <v>1</v>
      </c>
      <c r="P17" s="94">
        <v>2</v>
      </c>
      <c r="Q17" s="94">
        <v>5</v>
      </c>
      <c r="R17" s="94">
        <v>1</v>
      </c>
      <c r="S17" s="94">
        <v>1</v>
      </c>
      <c r="T17" s="94">
        <v>0</v>
      </c>
      <c r="U17" s="94">
        <v>17</v>
      </c>
      <c r="AQ17" s="87"/>
      <c r="AR17" s="87"/>
      <c r="AS17" s="87"/>
      <c r="AT17" s="87"/>
      <c r="AU17" s="87"/>
      <c r="AV17" s="87"/>
      <c r="AW17" s="87"/>
      <c r="AX17" s="87"/>
      <c r="AY17" s="87"/>
      <c r="AZ17" s="87"/>
      <c r="BA17" s="87"/>
      <c r="BB17" s="87"/>
      <c r="BC17" s="87"/>
      <c r="BD17" s="87"/>
      <c r="BE17" s="87"/>
      <c r="BF17" s="87"/>
      <c r="BG17" s="87"/>
      <c r="BH17" s="87"/>
      <c r="BI17" s="87"/>
    </row>
    <row r="18" spans="1:61">
      <c r="A18" s="141"/>
      <c r="B18" s="89" t="s">
        <v>318</v>
      </c>
      <c r="C18" s="94">
        <v>0</v>
      </c>
      <c r="D18" s="94">
        <v>0</v>
      </c>
      <c r="E18" s="94">
        <v>0</v>
      </c>
      <c r="F18" s="94">
        <v>0</v>
      </c>
      <c r="G18" s="94">
        <v>0</v>
      </c>
      <c r="H18" s="94">
        <v>0</v>
      </c>
      <c r="I18" s="94">
        <v>0</v>
      </c>
      <c r="J18" s="94">
        <v>0</v>
      </c>
      <c r="K18" s="94">
        <v>0</v>
      </c>
      <c r="L18" s="94">
        <v>1</v>
      </c>
      <c r="M18" s="94">
        <v>1</v>
      </c>
      <c r="N18" s="94">
        <v>2</v>
      </c>
      <c r="O18" s="94">
        <v>0</v>
      </c>
      <c r="P18" s="94">
        <v>2</v>
      </c>
      <c r="Q18" s="94">
        <v>2</v>
      </c>
      <c r="R18" s="94">
        <v>1</v>
      </c>
      <c r="S18" s="94">
        <v>0</v>
      </c>
      <c r="T18" s="94">
        <v>0</v>
      </c>
      <c r="U18" s="94">
        <v>9</v>
      </c>
      <c r="AQ18" s="87"/>
      <c r="AR18" s="87"/>
      <c r="AS18" s="87"/>
      <c r="AT18" s="87"/>
      <c r="AU18" s="87"/>
      <c r="AV18" s="87"/>
      <c r="AW18" s="87"/>
      <c r="AX18" s="87"/>
      <c r="AY18" s="87"/>
      <c r="AZ18" s="87"/>
      <c r="BA18" s="87"/>
      <c r="BB18" s="87"/>
      <c r="BC18" s="87"/>
      <c r="BD18" s="87"/>
      <c r="BE18" s="87"/>
      <c r="BF18" s="87"/>
      <c r="BG18" s="87"/>
      <c r="BH18" s="87"/>
      <c r="BI18" s="87"/>
    </row>
    <row r="19" spans="1:61">
      <c r="A19" s="141"/>
      <c r="B19" s="89" t="s">
        <v>319</v>
      </c>
      <c r="C19" s="94">
        <v>0</v>
      </c>
      <c r="D19" s="94">
        <v>0</v>
      </c>
      <c r="E19" s="94">
        <v>0</v>
      </c>
      <c r="F19" s="94">
        <v>0</v>
      </c>
      <c r="G19" s="94">
        <v>0</v>
      </c>
      <c r="H19" s="94">
        <v>0</v>
      </c>
      <c r="I19" s="94">
        <v>0</v>
      </c>
      <c r="J19" s="94">
        <v>0</v>
      </c>
      <c r="K19" s="94">
        <v>0</v>
      </c>
      <c r="L19" s="94">
        <v>0</v>
      </c>
      <c r="M19" s="94">
        <v>2</v>
      </c>
      <c r="N19" s="94">
        <v>1</v>
      </c>
      <c r="O19" s="94">
        <v>1</v>
      </c>
      <c r="P19" s="94">
        <v>0</v>
      </c>
      <c r="Q19" s="94">
        <v>3</v>
      </c>
      <c r="R19" s="94">
        <v>0</v>
      </c>
      <c r="S19" s="94">
        <v>1</v>
      </c>
      <c r="T19" s="94">
        <v>0</v>
      </c>
      <c r="U19" s="94">
        <v>8</v>
      </c>
      <c r="AQ19" s="87"/>
      <c r="AR19" s="87"/>
      <c r="AS19" s="87"/>
      <c r="AT19" s="87"/>
      <c r="AU19" s="87"/>
      <c r="AV19" s="87"/>
      <c r="AW19" s="87"/>
      <c r="AX19" s="87"/>
      <c r="AY19" s="87"/>
      <c r="AZ19" s="87"/>
      <c r="BA19" s="87"/>
      <c r="BB19" s="87"/>
      <c r="BC19" s="87"/>
      <c r="BD19" s="87"/>
      <c r="BE19" s="87"/>
      <c r="BF19" s="87"/>
      <c r="BG19" s="87"/>
      <c r="BH19" s="87"/>
      <c r="BI19" s="87"/>
    </row>
    <row r="20" spans="1:61">
      <c r="A20" s="141" t="s">
        <v>642</v>
      </c>
      <c r="B20" s="89" t="s">
        <v>349</v>
      </c>
      <c r="C20" s="94">
        <v>0</v>
      </c>
      <c r="D20" s="94">
        <v>0</v>
      </c>
      <c r="E20" s="94">
        <v>0</v>
      </c>
      <c r="F20" s="94">
        <v>0</v>
      </c>
      <c r="G20" s="94">
        <v>0</v>
      </c>
      <c r="H20" s="94">
        <v>0</v>
      </c>
      <c r="I20" s="94">
        <v>0</v>
      </c>
      <c r="J20" s="94">
        <v>0</v>
      </c>
      <c r="K20" s="94">
        <v>1</v>
      </c>
      <c r="L20" s="94">
        <v>1</v>
      </c>
      <c r="M20" s="94">
        <v>1</v>
      </c>
      <c r="N20" s="94">
        <v>3</v>
      </c>
      <c r="O20" s="94">
        <v>3</v>
      </c>
      <c r="P20" s="94">
        <v>0</v>
      </c>
      <c r="Q20" s="94">
        <v>0</v>
      </c>
      <c r="R20" s="94">
        <v>0</v>
      </c>
      <c r="S20" s="94">
        <v>1</v>
      </c>
      <c r="T20" s="94">
        <v>2</v>
      </c>
      <c r="U20" s="94">
        <v>12</v>
      </c>
      <c r="AQ20" s="87"/>
      <c r="AR20" s="87"/>
      <c r="AS20" s="87"/>
      <c r="AT20" s="87"/>
      <c r="AU20" s="87"/>
      <c r="AV20" s="87"/>
      <c r="AW20" s="87"/>
      <c r="AX20" s="87"/>
      <c r="AY20" s="87"/>
      <c r="AZ20" s="87"/>
      <c r="BA20" s="87"/>
      <c r="BB20" s="87"/>
      <c r="BC20" s="87"/>
      <c r="BD20" s="87"/>
      <c r="BE20" s="87"/>
      <c r="BF20" s="87"/>
      <c r="BG20" s="87"/>
      <c r="BH20" s="87"/>
      <c r="BI20" s="87"/>
    </row>
    <row r="21" spans="1:61">
      <c r="A21" s="141"/>
      <c r="B21" s="89" t="s">
        <v>318</v>
      </c>
      <c r="C21" s="94">
        <v>0</v>
      </c>
      <c r="D21" s="94">
        <v>0</v>
      </c>
      <c r="E21" s="94">
        <v>0</v>
      </c>
      <c r="F21" s="94">
        <v>0</v>
      </c>
      <c r="G21" s="94">
        <v>0</v>
      </c>
      <c r="H21" s="94">
        <v>0</v>
      </c>
      <c r="I21" s="94">
        <v>0</v>
      </c>
      <c r="J21" s="94">
        <v>0</v>
      </c>
      <c r="K21" s="94">
        <v>1</v>
      </c>
      <c r="L21" s="94">
        <v>0</v>
      </c>
      <c r="M21" s="94">
        <v>1</v>
      </c>
      <c r="N21" s="94">
        <v>2</v>
      </c>
      <c r="O21" s="94">
        <v>0</v>
      </c>
      <c r="P21" s="94">
        <v>0</v>
      </c>
      <c r="Q21" s="94">
        <v>0</v>
      </c>
      <c r="R21" s="94">
        <v>0</v>
      </c>
      <c r="S21" s="94">
        <v>1</v>
      </c>
      <c r="T21" s="94">
        <v>2</v>
      </c>
      <c r="U21" s="94">
        <v>7</v>
      </c>
      <c r="AQ21" s="87"/>
      <c r="AR21" s="87"/>
      <c r="AS21" s="87"/>
      <c r="AT21" s="87"/>
      <c r="AU21" s="87"/>
      <c r="AV21" s="87"/>
      <c r="AW21" s="87"/>
      <c r="AX21" s="87"/>
      <c r="AY21" s="87"/>
      <c r="AZ21" s="87"/>
      <c r="BA21" s="87"/>
      <c r="BB21" s="87"/>
      <c r="BC21" s="87"/>
      <c r="BD21" s="87"/>
      <c r="BE21" s="87"/>
      <c r="BF21" s="87"/>
      <c r="BG21" s="87"/>
      <c r="BH21" s="87"/>
      <c r="BI21" s="87"/>
    </row>
    <row r="22" spans="1:61">
      <c r="A22" s="141"/>
      <c r="B22" s="89" t="s">
        <v>319</v>
      </c>
      <c r="C22" s="94">
        <v>0</v>
      </c>
      <c r="D22" s="94">
        <v>0</v>
      </c>
      <c r="E22" s="94">
        <v>0</v>
      </c>
      <c r="F22" s="94">
        <v>0</v>
      </c>
      <c r="G22" s="94">
        <v>0</v>
      </c>
      <c r="H22" s="94">
        <v>0</v>
      </c>
      <c r="I22" s="94">
        <v>0</v>
      </c>
      <c r="J22" s="94">
        <v>0</v>
      </c>
      <c r="K22" s="94">
        <v>0</v>
      </c>
      <c r="L22" s="94">
        <v>1</v>
      </c>
      <c r="M22" s="94">
        <v>0</v>
      </c>
      <c r="N22" s="94">
        <v>1</v>
      </c>
      <c r="O22" s="94">
        <v>3</v>
      </c>
      <c r="P22" s="94">
        <v>0</v>
      </c>
      <c r="Q22" s="94">
        <v>0</v>
      </c>
      <c r="R22" s="94">
        <v>0</v>
      </c>
      <c r="S22" s="94">
        <v>0</v>
      </c>
      <c r="T22" s="94">
        <v>0</v>
      </c>
      <c r="U22" s="94">
        <v>5</v>
      </c>
      <c r="AQ22" s="87"/>
      <c r="AR22" s="87"/>
      <c r="AS22" s="87"/>
      <c r="AT22" s="87"/>
      <c r="AU22" s="87"/>
      <c r="AV22" s="87"/>
      <c r="AW22" s="87"/>
      <c r="AX22" s="87"/>
      <c r="AY22" s="87"/>
      <c r="AZ22" s="87"/>
      <c r="BA22" s="87"/>
      <c r="BB22" s="87"/>
      <c r="BC22" s="87"/>
      <c r="BD22" s="87"/>
      <c r="BE22" s="87"/>
      <c r="BF22" s="87"/>
      <c r="BG22" s="87"/>
      <c r="BH22" s="87"/>
      <c r="BI22" s="87"/>
    </row>
    <row r="23" spans="1:61">
      <c r="A23" s="141" t="s">
        <v>643</v>
      </c>
      <c r="B23" s="89" t="s">
        <v>349</v>
      </c>
      <c r="C23" s="94">
        <v>0</v>
      </c>
      <c r="D23" s="94">
        <v>0</v>
      </c>
      <c r="E23" s="94">
        <v>0</v>
      </c>
      <c r="F23" s="94">
        <v>0</v>
      </c>
      <c r="G23" s="94">
        <v>0</v>
      </c>
      <c r="H23" s="94">
        <v>0</v>
      </c>
      <c r="I23" s="94">
        <v>2</v>
      </c>
      <c r="J23" s="94">
        <v>0</v>
      </c>
      <c r="K23" s="94">
        <v>1</v>
      </c>
      <c r="L23" s="94">
        <v>3</v>
      </c>
      <c r="M23" s="94">
        <v>1</v>
      </c>
      <c r="N23" s="94">
        <v>2</v>
      </c>
      <c r="O23" s="94">
        <v>3</v>
      </c>
      <c r="P23" s="94">
        <v>4</v>
      </c>
      <c r="Q23" s="94">
        <v>4</v>
      </c>
      <c r="R23" s="94">
        <v>1</v>
      </c>
      <c r="S23" s="94">
        <v>5</v>
      </c>
      <c r="T23" s="94">
        <v>6</v>
      </c>
      <c r="U23" s="94">
        <v>32</v>
      </c>
      <c r="AQ23" s="87"/>
      <c r="AR23" s="87"/>
      <c r="AS23" s="87"/>
      <c r="AT23" s="87"/>
      <c r="AU23" s="87"/>
      <c r="AV23" s="87"/>
      <c r="AW23" s="87"/>
      <c r="AX23" s="87"/>
      <c r="AY23" s="87"/>
      <c r="AZ23" s="87"/>
      <c r="BA23" s="87"/>
      <c r="BB23" s="87"/>
      <c r="BC23" s="87"/>
      <c r="BD23" s="87"/>
      <c r="BE23" s="87"/>
      <c r="BF23" s="87"/>
      <c r="BG23" s="87"/>
      <c r="BH23" s="87"/>
      <c r="BI23" s="87"/>
    </row>
    <row r="24" spans="1:61">
      <c r="A24" s="141"/>
      <c r="B24" s="89" t="s">
        <v>318</v>
      </c>
      <c r="C24" s="94">
        <v>0</v>
      </c>
      <c r="D24" s="94">
        <v>0</v>
      </c>
      <c r="E24" s="94">
        <v>0</v>
      </c>
      <c r="F24" s="94">
        <v>0</v>
      </c>
      <c r="G24" s="94">
        <v>0</v>
      </c>
      <c r="H24" s="94">
        <v>0</v>
      </c>
      <c r="I24" s="94">
        <v>2</v>
      </c>
      <c r="J24" s="94">
        <v>0</v>
      </c>
      <c r="K24" s="94">
        <v>0</v>
      </c>
      <c r="L24" s="94">
        <v>1</v>
      </c>
      <c r="M24" s="94">
        <v>1</v>
      </c>
      <c r="N24" s="94">
        <v>2</v>
      </c>
      <c r="O24" s="94">
        <v>2</v>
      </c>
      <c r="P24" s="94">
        <v>2</v>
      </c>
      <c r="Q24" s="94">
        <v>3</v>
      </c>
      <c r="R24" s="94">
        <v>0</v>
      </c>
      <c r="S24" s="94">
        <v>1</v>
      </c>
      <c r="T24" s="94">
        <v>2</v>
      </c>
      <c r="U24" s="94">
        <v>16</v>
      </c>
      <c r="AQ24" s="87"/>
      <c r="AR24" s="87"/>
      <c r="AS24" s="87"/>
      <c r="AT24" s="87"/>
      <c r="AU24" s="87"/>
      <c r="AV24" s="87"/>
      <c r="AW24" s="87"/>
      <c r="AX24" s="87"/>
      <c r="AY24" s="87"/>
      <c r="AZ24" s="87"/>
      <c r="BA24" s="87"/>
      <c r="BB24" s="87"/>
      <c r="BC24" s="87"/>
      <c r="BD24" s="87"/>
      <c r="BE24" s="87"/>
      <c r="BF24" s="87"/>
      <c r="BG24" s="87"/>
      <c r="BH24" s="87"/>
      <c r="BI24" s="87"/>
    </row>
    <row r="25" spans="1:61">
      <c r="A25" s="141"/>
      <c r="B25" s="89" t="s">
        <v>319</v>
      </c>
      <c r="C25" s="94">
        <v>0</v>
      </c>
      <c r="D25" s="94">
        <v>0</v>
      </c>
      <c r="E25" s="94">
        <v>0</v>
      </c>
      <c r="F25" s="94">
        <v>0</v>
      </c>
      <c r="G25" s="94">
        <v>0</v>
      </c>
      <c r="H25" s="94">
        <v>0</v>
      </c>
      <c r="I25" s="94">
        <v>0</v>
      </c>
      <c r="J25" s="94">
        <v>0</v>
      </c>
      <c r="K25" s="94">
        <v>1</v>
      </c>
      <c r="L25" s="94">
        <v>2</v>
      </c>
      <c r="M25" s="94">
        <v>0</v>
      </c>
      <c r="N25" s="94">
        <v>0</v>
      </c>
      <c r="O25" s="94">
        <v>1</v>
      </c>
      <c r="P25" s="94">
        <v>2</v>
      </c>
      <c r="Q25" s="94">
        <v>1</v>
      </c>
      <c r="R25" s="94">
        <v>1</v>
      </c>
      <c r="S25" s="94">
        <v>4</v>
      </c>
      <c r="T25" s="94">
        <v>4</v>
      </c>
      <c r="U25" s="94">
        <v>16</v>
      </c>
      <c r="AQ25" s="87"/>
      <c r="AR25" s="87"/>
      <c r="AS25" s="87"/>
      <c r="AT25" s="87"/>
      <c r="AU25" s="87"/>
      <c r="AV25" s="87"/>
      <c r="AW25" s="87"/>
      <c r="AX25" s="87"/>
      <c r="AY25" s="87"/>
      <c r="AZ25" s="87"/>
      <c r="BA25" s="87"/>
      <c r="BB25" s="87"/>
      <c r="BC25" s="87"/>
      <c r="BD25" s="87"/>
      <c r="BE25" s="87"/>
      <c r="BF25" s="87"/>
      <c r="BG25" s="87"/>
      <c r="BH25" s="87"/>
      <c r="BI25" s="87"/>
    </row>
    <row r="26" spans="1:61">
      <c r="A26" s="141" t="s">
        <v>644</v>
      </c>
      <c r="B26" s="89" t="s">
        <v>349</v>
      </c>
      <c r="C26" s="94">
        <v>0</v>
      </c>
      <c r="D26" s="94">
        <v>0</v>
      </c>
      <c r="E26" s="94">
        <v>0</v>
      </c>
      <c r="F26" s="94">
        <v>0</v>
      </c>
      <c r="G26" s="94">
        <v>1</v>
      </c>
      <c r="H26" s="94">
        <v>0</v>
      </c>
      <c r="I26" s="94">
        <v>0</v>
      </c>
      <c r="J26" s="94">
        <v>2</v>
      </c>
      <c r="K26" s="94">
        <v>2</v>
      </c>
      <c r="L26" s="94">
        <v>2</v>
      </c>
      <c r="M26" s="94">
        <v>1</v>
      </c>
      <c r="N26" s="94">
        <v>1</v>
      </c>
      <c r="O26" s="94">
        <v>3</v>
      </c>
      <c r="P26" s="94">
        <v>1</v>
      </c>
      <c r="Q26" s="94">
        <v>2</v>
      </c>
      <c r="R26" s="94">
        <v>2</v>
      </c>
      <c r="S26" s="94">
        <v>2</v>
      </c>
      <c r="T26" s="94">
        <v>4</v>
      </c>
      <c r="U26" s="94">
        <v>23</v>
      </c>
      <c r="AQ26" s="87"/>
      <c r="AR26" s="87"/>
      <c r="AS26" s="87"/>
      <c r="AT26" s="87"/>
      <c r="AU26" s="87"/>
      <c r="AV26" s="87"/>
      <c r="AW26" s="87"/>
      <c r="AX26" s="87"/>
      <c r="AY26" s="87"/>
      <c r="AZ26" s="87"/>
      <c r="BA26" s="87"/>
      <c r="BB26" s="87"/>
      <c r="BC26" s="87"/>
      <c r="BD26" s="87"/>
      <c r="BE26" s="87"/>
      <c r="BF26" s="87"/>
      <c r="BG26" s="87"/>
      <c r="BH26" s="87"/>
      <c r="BI26" s="87"/>
    </row>
    <row r="27" spans="1:61">
      <c r="A27" s="141"/>
      <c r="B27" s="89" t="s">
        <v>318</v>
      </c>
      <c r="C27" s="94">
        <v>0</v>
      </c>
      <c r="D27" s="94">
        <v>0</v>
      </c>
      <c r="E27" s="94">
        <v>0</v>
      </c>
      <c r="F27" s="94">
        <v>0</v>
      </c>
      <c r="G27" s="94">
        <v>0</v>
      </c>
      <c r="H27" s="94">
        <v>0</v>
      </c>
      <c r="I27" s="94">
        <v>0</v>
      </c>
      <c r="J27" s="94">
        <v>1</v>
      </c>
      <c r="K27" s="94">
        <v>1</v>
      </c>
      <c r="L27" s="94">
        <v>2</v>
      </c>
      <c r="M27" s="94">
        <v>0</v>
      </c>
      <c r="N27" s="94">
        <v>1</v>
      </c>
      <c r="O27" s="94">
        <v>1</v>
      </c>
      <c r="P27" s="94">
        <v>0</v>
      </c>
      <c r="Q27" s="94">
        <v>1</v>
      </c>
      <c r="R27" s="94">
        <v>2</v>
      </c>
      <c r="S27" s="94">
        <v>1</v>
      </c>
      <c r="T27" s="94">
        <v>3</v>
      </c>
      <c r="U27" s="94">
        <v>13</v>
      </c>
      <c r="AQ27" s="87"/>
      <c r="AR27" s="87"/>
      <c r="AS27" s="87"/>
      <c r="AT27" s="87"/>
      <c r="AU27" s="87"/>
      <c r="AV27" s="87"/>
      <c r="AW27" s="87"/>
      <c r="AX27" s="87"/>
      <c r="AY27" s="87"/>
      <c r="AZ27" s="87"/>
      <c r="BA27" s="87"/>
      <c r="BB27" s="87"/>
      <c r="BC27" s="87"/>
      <c r="BD27" s="87"/>
      <c r="BE27" s="87"/>
      <c r="BF27" s="87"/>
      <c r="BG27" s="87"/>
      <c r="BH27" s="87"/>
      <c r="BI27" s="87"/>
    </row>
    <row r="28" spans="1:61">
      <c r="A28" s="141"/>
      <c r="B28" s="89" t="s">
        <v>319</v>
      </c>
      <c r="C28" s="94">
        <v>0</v>
      </c>
      <c r="D28" s="94">
        <v>0</v>
      </c>
      <c r="E28" s="94">
        <v>0</v>
      </c>
      <c r="F28" s="94">
        <v>0</v>
      </c>
      <c r="G28" s="94">
        <v>1</v>
      </c>
      <c r="H28" s="94">
        <v>0</v>
      </c>
      <c r="I28" s="94">
        <v>0</v>
      </c>
      <c r="J28" s="94">
        <v>1</v>
      </c>
      <c r="K28" s="94">
        <v>1</v>
      </c>
      <c r="L28" s="94">
        <v>0</v>
      </c>
      <c r="M28" s="94">
        <v>1</v>
      </c>
      <c r="N28" s="94">
        <v>0</v>
      </c>
      <c r="O28" s="94">
        <v>2</v>
      </c>
      <c r="P28" s="94">
        <v>1</v>
      </c>
      <c r="Q28" s="94">
        <v>1</v>
      </c>
      <c r="R28" s="94">
        <v>0</v>
      </c>
      <c r="S28" s="94">
        <v>1</v>
      </c>
      <c r="T28" s="94">
        <v>1</v>
      </c>
      <c r="U28" s="94">
        <v>10</v>
      </c>
      <c r="AQ28" s="87"/>
      <c r="AR28" s="87"/>
      <c r="AS28" s="87"/>
      <c r="AT28" s="87"/>
      <c r="AU28" s="87"/>
      <c r="AV28" s="87"/>
      <c r="AW28" s="87"/>
      <c r="AX28" s="87"/>
      <c r="AY28" s="87"/>
      <c r="AZ28" s="87"/>
      <c r="BA28" s="87"/>
      <c r="BB28" s="87"/>
      <c r="BC28" s="87"/>
      <c r="BD28" s="87"/>
      <c r="BE28" s="87"/>
      <c r="BF28" s="87"/>
      <c r="BG28" s="87"/>
      <c r="BH28" s="87"/>
      <c r="BI28" s="87"/>
    </row>
    <row r="29" spans="1:61">
      <c r="A29" s="141" t="s">
        <v>645</v>
      </c>
      <c r="B29" s="89" t="s">
        <v>349</v>
      </c>
      <c r="C29" s="94">
        <v>0</v>
      </c>
      <c r="D29" s="94">
        <v>0</v>
      </c>
      <c r="E29" s="94">
        <v>0</v>
      </c>
      <c r="F29" s="94">
        <v>0</v>
      </c>
      <c r="G29" s="94">
        <v>0</v>
      </c>
      <c r="H29" s="94">
        <v>0</v>
      </c>
      <c r="I29" s="94">
        <v>0</v>
      </c>
      <c r="J29" s="94">
        <v>0</v>
      </c>
      <c r="K29" s="94">
        <v>0</v>
      </c>
      <c r="L29" s="94">
        <v>0</v>
      </c>
      <c r="M29" s="94">
        <v>0</v>
      </c>
      <c r="N29" s="94">
        <v>1</v>
      </c>
      <c r="O29" s="94">
        <v>0</v>
      </c>
      <c r="P29" s="94">
        <v>0</v>
      </c>
      <c r="Q29" s="94">
        <v>2</v>
      </c>
      <c r="R29" s="94">
        <v>1</v>
      </c>
      <c r="S29" s="94">
        <v>1</v>
      </c>
      <c r="T29" s="94">
        <v>1</v>
      </c>
      <c r="U29" s="94">
        <v>6</v>
      </c>
      <c r="AQ29" s="87"/>
      <c r="AR29" s="87"/>
      <c r="AS29" s="87"/>
      <c r="AT29" s="87"/>
      <c r="AU29" s="87"/>
      <c r="AV29" s="87"/>
      <c r="AW29" s="87"/>
      <c r="AX29" s="87"/>
      <c r="AY29" s="87"/>
      <c r="AZ29" s="87"/>
      <c r="BA29" s="87"/>
      <c r="BB29" s="87"/>
      <c r="BC29" s="87"/>
      <c r="BD29" s="87"/>
      <c r="BE29" s="87"/>
      <c r="BF29" s="87"/>
      <c r="BG29" s="87"/>
      <c r="BH29" s="87"/>
      <c r="BI29" s="87"/>
    </row>
    <row r="30" spans="1:61">
      <c r="A30" s="141"/>
      <c r="B30" s="89" t="s">
        <v>318</v>
      </c>
      <c r="C30" s="94">
        <v>0</v>
      </c>
      <c r="D30" s="94">
        <v>0</v>
      </c>
      <c r="E30" s="94">
        <v>0</v>
      </c>
      <c r="F30" s="94">
        <v>0</v>
      </c>
      <c r="G30" s="94">
        <v>0</v>
      </c>
      <c r="H30" s="94">
        <v>0</v>
      </c>
      <c r="I30" s="94">
        <v>0</v>
      </c>
      <c r="J30" s="94">
        <v>0</v>
      </c>
      <c r="K30" s="94">
        <v>0</v>
      </c>
      <c r="L30" s="94">
        <v>0</v>
      </c>
      <c r="M30" s="94">
        <v>0</v>
      </c>
      <c r="N30" s="94">
        <v>0</v>
      </c>
      <c r="O30" s="94">
        <v>0</v>
      </c>
      <c r="P30" s="94">
        <v>0</v>
      </c>
      <c r="Q30" s="94">
        <v>1</v>
      </c>
      <c r="R30" s="94">
        <v>1</v>
      </c>
      <c r="S30" s="94">
        <v>1</v>
      </c>
      <c r="T30" s="94">
        <v>0</v>
      </c>
      <c r="U30" s="94">
        <v>3</v>
      </c>
      <c r="AQ30" s="87"/>
      <c r="AR30" s="87"/>
      <c r="AS30" s="87"/>
      <c r="AT30" s="87"/>
      <c r="AU30" s="87"/>
      <c r="AV30" s="87"/>
      <c r="AW30" s="87"/>
      <c r="AX30" s="87"/>
      <c r="AY30" s="87"/>
      <c r="AZ30" s="87"/>
      <c r="BA30" s="87"/>
      <c r="BB30" s="87"/>
      <c r="BC30" s="87"/>
      <c r="BD30" s="87"/>
      <c r="BE30" s="87"/>
      <c r="BF30" s="87"/>
      <c r="BG30" s="87"/>
      <c r="BH30" s="87"/>
      <c r="BI30" s="87"/>
    </row>
    <row r="31" spans="1:61">
      <c r="A31" s="141"/>
      <c r="B31" s="89" t="s">
        <v>319</v>
      </c>
      <c r="C31" s="94">
        <v>0</v>
      </c>
      <c r="D31" s="94">
        <v>0</v>
      </c>
      <c r="E31" s="94">
        <v>0</v>
      </c>
      <c r="F31" s="94">
        <v>0</v>
      </c>
      <c r="G31" s="94">
        <v>0</v>
      </c>
      <c r="H31" s="94">
        <v>0</v>
      </c>
      <c r="I31" s="94">
        <v>0</v>
      </c>
      <c r="J31" s="94">
        <v>0</v>
      </c>
      <c r="K31" s="94">
        <v>0</v>
      </c>
      <c r="L31" s="94">
        <v>0</v>
      </c>
      <c r="M31" s="94">
        <v>0</v>
      </c>
      <c r="N31" s="94">
        <v>1</v>
      </c>
      <c r="O31" s="94">
        <v>0</v>
      </c>
      <c r="P31" s="94">
        <v>0</v>
      </c>
      <c r="Q31" s="94">
        <v>1</v>
      </c>
      <c r="R31" s="94">
        <v>0</v>
      </c>
      <c r="S31" s="94">
        <v>0</v>
      </c>
      <c r="T31" s="94">
        <v>1</v>
      </c>
      <c r="U31" s="94">
        <v>3</v>
      </c>
      <c r="AQ31" s="87"/>
      <c r="AR31" s="87"/>
      <c r="AS31" s="87"/>
      <c r="AT31" s="87"/>
      <c r="AU31" s="87"/>
      <c r="AV31" s="87"/>
      <c r="AW31" s="87"/>
      <c r="AX31" s="87"/>
      <c r="AY31" s="87"/>
      <c r="AZ31" s="87"/>
      <c r="BA31" s="87"/>
      <c r="BB31" s="87"/>
      <c r="BC31" s="87"/>
      <c r="BD31" s="87"/>
      <c r="BE31" s="87"/>
      <c r="BF31" s="87"/>
      <c r="BG31" s="87"/>
      <c r="BH31" s="87"/>
      <c r="BI31" s="87"/>
    </row>
    <row r="32" spans="1:61">
      <c r="A32" s="141" t="s">
        <v>646</v>
      </c>
      <c r="B32" s="89" t="s">
        <v>349</v>
      </c>
      <c r="C32" s="94">
        <v>0</v>
      </c>
      <c r="D32" s="94">
        <v>0</v>
      </c>
      <c r="E32" s="94">
        <v>0</v>
      </c>
      <c r="F32" s="94">
        <v>0</v>
      </c>
      <c r="G32" s="94">
        <v>0</v>
      </c>
      <c r="H32" s="94">
        <v>0</v>
      </c>
      <c r="I32" s="94">
        <v>0</v>
      </c>
      <c r="J32" s="94">
        <v>2</v>
      </c>
      <c r="K32" s="94">
        <v>4</v>
      </c>
      <c r="L32" s="94">
        <v>5</v>
      </c>
      <c r="M32" s="94">
        <v>11</v>
      </c>
      <c r="N32" s="94">
        <v>14</v>
      </c>
      <c r="O32" s="94">
        <v>8</v>
      </c>
      <c r="P32" s="94">
        <v>4</v>
      </c>
      <c r="Q32" s="94">
        <v>7</v>
      </c>
      <c r="R32" s="94">
        <v>0</v>
      </c>
      <c r="S32" s="94">
        <v>2</v>
      </c>
      <c r="T32" s="94">
        <v>0</v>
      </c>
      <c r="U32" s="94">
        <v>57</v>
      </c>
      <c r="AQ32" s="87"/>
      <c r="AR32" s="87"/>
      <c r="AS32" s="87"/>
      <c r="AT32" s="87"/>
      <c r="AU32" s="87"/>
      <c r="AV32" s="87"/>
      <c r="AW32" s="87"/>
      <c r="AX32" s="87"/>
      <c r="AY32" s="87"/>
      <c r="AZ32" s="87"/>
      <c r="BA32" s="87"/>
      <c r="BB32" s="87"/>
      <c r="BC32" s="87"/>
      <c r="BD32" s="87"/>
      <c r="BE32" s="87"/>
      <c r="BF32" s="87"/>
      <c r="BG32" s="87"/>
      <c r="BH32" s="87"/>
      <c r="BI32" s="87"/>
    </row>
    <row r="33" spans="1:61">
      <c r="A33" s="141"/>
      <c r="B33" s="89" t="s">
        <v>318</v>
      </c>
      <c r="C33" s="94">
        <v>0</v>
      </c>
      <c r="D33" s="94">
        <v>0</v>
      </c>
      <c r="E33" s="94">
        <v>0</v>
      </c>
      <c r="F33" s="94">
        <v>0</v>
      </c>
      <c r="G33" s="94">
        <v>0</v>
      </c>
      <c r="H33" s="94">
        <v>0</v>
      </c>
      <c r="I33" s="94">
        <v>0</v>
      </c>
      <c r="J33" s="94">
        <v>2</v>
      </c>
      <c r="K33" s="94">
        <v>3</v>
      </c>
      <c r="L33" s="94">
        <v>5</v>
      </c>
      <c r="M33" s="94">
        <v>8</v>
      </c>
      <c r="N33" s="94">
        <v>13</v>
      </c>
      <c r="O33" s="94">
        <v>7</v>
      </c>
      <c r="P33" s="94">
        <v>3</v>
      </c>
      <c r="Q33" s="94">
        <v>6</v>
      </c>
      <c r="R33" s="94">
        <v>0</v>
      </c>
      <c r="S33" s="94">
        <v>1</v>
      </c>
      <c r="T33" s="94">
        <v>0</v>
      </c>
      <c r="U33" s="94">
        <v>48</v>
      </c>
      <c r="AQ33" s="87"/>
      <c r="AR33" s="87"/>
      <c r="AS33" s="87"/>
      <c r="AT33" s="87"/>
      <c r="AU33" s="87"/>
      <c r="AV33" s="87"/>
      <c r="AW33" s="87"/>
      <c r="AX33" s="87"/>
      <c r="AY33" s="87"/>
      <c r="AZ33" s="87"/>
      <c r="BA33" s="87"/>
      <c r="BB33" s="87"/>
      <c r="BC33" s="87"/>
      <c r="BD33" s="87"/>
      <c r="BE33" s="87"/>
      <c r="BF33" s="87"/>
      <c r="BG33" s="87"/>
      <c r="BH33" s="87"/>
      <c r="BI33" s="87"/>
    </row>
    <row r="34" spans="1:61">
      <c r="A34" s="141"/>
      <c r="B34" s="89" t="s">
        <v>319</v>
      </c>
      <c r="C34" s="94">
        <v>0</v>
      </c>
      <c r="D34" s="94">
        <v>0</v>
      </c>
      <c r="E34" s="94">
        <v>0</v>
      </c>
      <c r="F34" s="94">
        <v>0</v>
      </c>
      <c r="G34" s="94">
        <v>0</v>
      </c>
      <c r="H34" s="94">
        <v>0</v>
      </c>
      <c r="I34" s="94">
        <v>0</v>
      </c>
      <c r="J34" s="94">
        <v>0</v>
      </c>
      <c r="K34" s="94">
        <v>1</v>
      </c>
      <c r="L34" s="94">
        <v>0</v>
      </c>
      <c r="M34" s="94">
        <v>3</v>
      </c>
      <c r="N34" s="94">
        <v>1</v>
      </c>
      <c r="O34" s="94">
        <v>1</v>
      </c>
      <c r="P34" s="94">
        <v>1</v>
      </c>
      <c r="Q34" s="94">
        <v>1</v>
      </c>
      <c r="R34" s="94">
        <v>0</v>
      </c>
      <c r="S34" s="94">
        <v>1</v>
      </c>
      <c r="T34" s="94">
        <v>0</v>
      </c>
      <c r="U34" s="94">
        <v>9</v>
      </c>
      <c r="AQ34" s="87"/>
      <c r="AR34" s="87"/>
      <c r="AS34" s="87"/>
      <c r="AT34" s="87"/>
      <c r="AU34" s="87"/>
      <c r="AV34" s="87"/>
      <c r="AW34" s="87"/>
      <c r="AX34" s="87"/>
      <c r="AY34" s="87"/>
      <c r="AZ34" s="87"/>
      <c r="BA34" s="87"/>
      <c r="BB34" s="87"/>
      <c r="BC34" s="87"/>
      <c r="BD34" s="87"/>
      <c r="BE34" s="87"/>
      <c r="BF34" s="87"/>
      <c r="BG34" s="87"/>
      <c r="BH34" s="87"/>
      <c r="BI34" s="87"/>
    </row>
    <row r="35" spans="1:61">
      <c r="A35" s="141" t="s">
        <v>647</v>
      </c>
      <c r="B35" s="89" t="s">
        <v>349</v>
      </c>
      <c r="C35" s="94">
        <v>0</v>
      </c>
      <c r="D35" s="94">
        <v>0</v>
      </c>
      <c r="E35" s="94">
        <v>0</v>
      </c>
      <c r="F35" s="94">
        <v>0</v>
      </c>
      <c r="G35" s="94">
        <v>0</v>
      </c>
      <c r="H35" s="94">
        <v>0</v>
      </c>
      <c r="I35" s="94">
        <v>0</v>
      </c>
      <c r="J35" s="94">
        <v>1</v>
      </c>
      <c r="K35" s="94">
        <v>0</v>
      </c>
      <c r="L35" s="94">
        <v>0</v>
      </c>
      <c r="M35" s="94">
        <v>2</v>
      </c>
      <c r="N35" s="94">
        <v>3</v>
      </c>
      <c r="O35" s="94">
        <v>0</v>
      </c>
      <c r="P35" s="94">
        <v>2</v>
      </c>
      <c r="Q35" s="94">
        <v>3</v>
      </c>
      <c r="R35" s="94">
        <v>1</v>
      </c>
      <c r="S35" s="94">
        <v>1</v>
      </c>
      <c r="T35" s="94">
        <v>0</v>
      </c>
      <c r="U35" s="94">
        <v>13</v>
      </c>
      <c r="AQ35" s="87"/>
      <c r="AR35" s="87"/>
      <c r="AS35" s="87"/>
      <c r="AT35" s="87"/>
      <c r="AU35" s="87"/>
      <c r="AV35" s="87"/>
      <c r="AW35" s="87"/>
      <c r="AX35" s="87"/>
      <c r="AY35" s="87"/>
      <c r="AZ35" s="87"/>
      <c r="BA35" s="87"/>
      <c r="BB35" s="87"/>
      <c r="BC35" s="87"/>
      <c r="BD35" s="87"/>
      <c r="BE35" s="87"/>
      <c r="BF35" s="87"/>
      <c r="BG35" s="87"/>
      <c r="BH35" s="87"/>
      <c r="BI35" s="87"/>
    </row>
    <row r="36" spans="1:61">
      <c r="A36" s="141"/>
      <c r="B36" s="89" t="s">
        <v>318</v>
      </c>
      <c r="C36" s="94">
        <v>0</v>
      </c>
      <c r="D36" s="94">
        <v>0</v>
      </c>
      <c r="E36" s="94">
        <v>0</v>
      </c>
      <c r="F36" s="94">
        <v>0</v>
      </c>
      <c r="G36" s="94">
        <v>0</v>
      </c>
      <c r="H36" s="94">
        <v>0</v>
      </c>
      <c r="I36" s="94">
        <v>0</v>
      </c>
      <c r="J36" s="94">
        <v>0</v>
      </c>
      <c r="K36" s="94">
        <v>0</v>
      </c>
      <c r="L36" s="94">
        <v>0</v>
      </c>
      <c r="M36" s="94">
        <v>2</v>
      </c>
      <c r="N36" s="94">
        <v>3</v>
      </c>
      <c r="O36" s="94">
        <v>0</v>
      </c>
      <c r="P36" s="94">
        <v>1</v>
      </c>
      <c r="Q36" s="94">
        <v>3</v>
      </c>
      <c r="R36" s="94">
        <v>0</v>
      </c>
      <c r="S36" s="94">
        <v>1</v>
      </c>
      <c r="T36" s="94">
        <v>0</v>
      </c>
      <c r="U36" s="94">
        <v>10</v>
      </c>
      <c r="AQ36" s="87"/>
      <c r="AR36" s="87"/>
      <c r="AS36" s="87"/>
      <c r="AT36" s="87"/>
      <c r="AU36" s="87"/>
      <c r="AV36" s="87"/>
      <c r="AW36" s="87"/>
      <c r="AX36" s="87"/>
      <c r="AY36" s="87"/>
      <c r="AZ36" s="87"/>
      <c r="BA36" s="87"/>
      <c r="BB36" s="87"/>
      <c r="BC36" s="87"/>
      <c r="BD36" s="87"/>
      <c r="BE36" s="87"/>
      <c r="BF36" s="87"/>
      <c r="BG36" s="87"/>
      <c r="BH36" s="87"/>
      <c r="BI36" s="87"/>
    </row>
    <row r="37" spans="1:61">
      <c r="A37" s="141"/>
      <c r="B37" s="89" t="s">
        <v>319</v>
      </c>
      <c r="C37" s="94">
        <v>0</v>
      </c>
      <c r="D37" s="94">
        <v>0</v>
      </c>
      <c r="E37" s="94">
        <v>0</v>
      </c>
      <c r="F37" s="94">
        <v>0</v>
      </c>
      <c r="G37" s="94">
        <v>0</v>
      </c>
      <c r="H37" s="94">
        <v>0</v>
      </c>
      <c r="I37" s="94">
        <v>0</v>
      </c>
      <c r="J37" s="94">
        <v>1</v>
      </c>
      <c r="K37" s="94">
        <v>0</v>
      </c>
      <c r="L37" s="94">
        <v>0</v>
      </c>
      <c r="M37" s="94">
        <v>0</v>
      </c>
      <c r="N37" s="94">
        <v>0</v>
      </c>
      <c r="O37" s="94">
        <v>0</v>
      </c>
      <c r="P37" s="94">
        <v>1</v>
      </c>
      <c r="Q37" s="94">
        <v>0</v>
      </c>
      <c r="R37" s="94">
        <v>1</v>
      </c>
      <c r="S37" s="94">
        <v>0</v>
      </c>
      <c r="T37" s="94">
        <v>0</v>
      </c>
      <c r="U37" s="94">
        <v>3</v>
      </c>
      <c r="AQ37" s="87"/>
      <c r="AR37" s="87"/>
      <c r="AS37" s="87"/>
      <c r="AT37" s="87"/>
      <c r="AU37" s="87"/>
      <c r="AV37" s="87"/>
      <c r="AW37" s="87"/>
      <c r="AX37" s="87"/>
      <c r="AY37" s="87"/>
      <c r="AZ37" s="87"/>
      <c r="BA37" s="87"/>
      <c r="BB37" s="87"/>
      <c r="BC37" s="87"/>
      <c r="BD37" s="87"/>
      <c r="BE37" s="87"/>
      <c r="BF37" s="87"/>
      <c r="BG37" s="87"/>
      <c r="BH37" s="87"/>
      <c r="BI37" s="87"/>
    </row>
    <row r="38" spans="1:61">
      <c r="A38" s="141" t="s">
        <v>648</v>
      </c>
      <c r="B38" s="89" t="s">
        <v>349</v>
      </c>
      <c r="C38" s="94">
        <v>0</v>
      </c>
      <c r="D38" s="94">
        <v>0</v>
      </c>
      <c r="E38" s="94">
        <v>0</v>
      </c>
      <c r="F38" s="94">
        <v>1</v>
      </c>
      <c r="G38" s="94">
        <v>0</v>
      </c>
      <c r="H38" s="94">
        <v>0</v>
      </c>
      <c r="I38" s="94">
        <v>2</v>
      </c>
      <c r="J38" s="94">
        <v>3</v>
      </c>
      <c r="K38" s="94">
        <v>4</v>
      </c>
      <c r="L38" s="94">
        <v>1</v>
      </c>
      <c r="M38" s="94">
        <v>3</v>
      </c>
      <c r="N38" s="94">
        <v>5</v>
      </c>
      <c r="O38" s="94">
        <v>2</v>
      </c>
      <c r="P38" s="94">
        <v>4</v>
      </c>
      <c r="Q38" s="94">
        <v>0</v>
      </c>
      <c r="R38" s="94">
        <v>0</v>
      </c>
      <c r="S38" s="94">
        <v>2</v>
      </c>
      <c r="T38" s="94">
        <v>0</v>
      </c>
      <c r="U38" s="94">
        <v>27</v>
      </c>
      <c r="AQ38" s="87"/>
      <c r="AR38" s="87"/>
      <c r="AS38" s="87"/>
      <c r="AT38" s="87"/>
      <c r="AU38" s="87"/>
      <c r="AV38" s="87"/>
      <c r="AW38" s="87"/>
      <c r="AX38" s="87"/>
      <c r="AY38" s="87"/>
      <c r="AZ38" s="87"/>
      <c r="BA38" s="87"/>
      <c r="BB38" s="87"/>
      <c r="BC38" s="87"/>
      <c r="BD38" s="87"/>
      <c r="BE38" s="87"/>
      <c r="BF38" s="87"/>
      <c r="BG38" s="87"/>
      <c r="BH38" s="87"/>
      <c r="BI38" s="87"/>
    </row>
    <row r="39" spans="1:61">
      <c r="A39" s="141"/>
      <c r="B39" s="89" t="s">
        <v>318</v>
      </c>
      <c r="C39" s="94">
        <v>0</v>
      </c>
      <c r="D39" s="94">
        <v>0</v>
      </c>
      <c r="E39" s="94">
        <v>0</v>
      </c>
      <c r="F39" s="94">
        <v>0</v>
      </c>
      <c r="G39" s="94">
        <v>0</v>
      </c>
      <c r="H39" s="94">
        <v>0</v>
      </c>
      <c r="I39" s="94">
        <v>1</v>
      </c>
      <c r="J39" s="94">
        <v>1</v>
      </c>
      <c r="K39" s="94">
        <v>3</v>
      </c>
      <c r="L39" s="94">
        <v>1</v>
      </c>
      <c r="M39" s="94">
        <v>2</v>
      </c>
      <c r="N39" s="94">
        <v>4</v>
      </c>
      <c r="O39" s="94">
        <v>1</v>
      </c>
      <c r="P39" s="94">
        <v>4</v>
      </c>
      <c r="Q39" s="94">
        <v>0</v>
      </c>
      <c r="R39" s="94">
        <v>0</v>
      </c>
      <c r="S39" s="94">
        <v>1</v>
      </c>
      <c r="T39" s="94">
        <v>0</v>
      </c>
      <c r="U39" s="94">
        <v>18</v>
      </c>
      <c r="AQ39" s="87"/>
      <c r="AR39" s="87"/>
      <c r="AS39" s="87"/>
      <c r="AT39" s="87"/>
      <c r="AU39" s="87"/>
      <c r="AV39" s="87"/>
      <c r="AW39" s="87"/>
      <c r="AX39" s="87"/>
      <c r="AY39" s="87"/>
      <c r="AZ39" s="87"/>
      <c r="BA39" s="87"/>
      <c r="BB39" s="87"/>
      <c r="BC39" s="87"/>
      <c r="BD39" s="87"/>
      <c r="BE39" s="87"/>
      <c r="BF39" s="87"/>
      <c r="BG39" s="87"/>
      <c r="BH39" s="87"/>
      <c r="BI39" s="87"/>
    </row>
    <row r="40" spans="1:61">
      <c r="A40" s="141"/>
      <c r="B40" s="89" t="s">
        <v>319</v>
      </c>
      <c r="C40" s="94">
        <v>0</v>
      </c>
      <c r="D40" s="94">
        <v>0</v>
      </c>
      <c r="E40" s="94">
        <v>0</v>
      </c>
      <c r="F40" s="94">
        <v>1</v>
      </c>
      <c r="G40" s="94">
        <v>0</v>
      </c>
      <c r="H40" s="94">
        <v>0</v>
      </c>
      <c r="I40" s="94">
        <v>1</v>
      </c>
      <c r="J40" s="94">
        <v>2</v>
      </c>
      <c r="K40" s="94">
        <v>1</v>
      </c>
      <c r="L40" s="94">
        <v>0</v>
      </c>
      <c r="M40" s="94">
        <v>1</v>
      </c>
      <c r="N40" s="94">
        <v>1</v>
      </c>
      <c r="O40" s="94">
        <v>1</v>
      </c>
      <c r="P40" s="94">
        <v>0</v>
      </c>
      <c r="Q40" s="94">
        <v>0</v>
      </c>
      <c r="R40" s="94">
        <v>0</v>
      </c>
      <c r="S40" s="94">
        <v>1</v>
      </c>
      <c r="T40" s="94">
        <v>0</v>
      </c>
      <c r="U40" s="94">
        <v>9</v>
      </c>
      <c r="AQ40" s="87"/>
      <c r="AR40" s="87"/>
      <c r="AS40" s="87"/>
      <c r="AT40" s="87"/>
      <c r="AU40" s="87"/>
      <c r="AV40" s="87"/>
      <c r="AW40" s="87"/>
      <c r="AX40" s="87"/>
      <c r="AY40" s="87"/>
      <c r="AZ40" s="87"/>
      <c r="BA40" s="87"/>
      <c r="BB40" s="87"/>
      <c r="BC40" s="87"/>
      <c r="BD40" s="87"/>
      <c r="BE40" s="87"/>
      <c r="BF40" s="87"/>
      <c r="BG40" s="87"/>
      <c r="BH40" s="87"/>
      <c r="BI40" s="87"/>
    </row>
    <row r="41" spans="1:61">
      <c r="A41" s="141" t="s">
        <v>649</v>
      </c>
      <c r="B41" s="89" t="s">
        <v>349</v>
      </c>
      <c r="C41" s="94">
        <v>0</v>
      </c>
      <c r="D41" s="94">
        <v>0</v>
      </c>
      <c r="E41" s="94">
        <v>0</v>
      </c>
      <c r="F41" s="94">
        <v>0</v>
      </c>
      <c r="G41" s="94">
        <v>0</v>
      </c>
      <c r="H41" s="94">
        <v>0</v>
      </c>
      <c r="I41" s="94">
        <v>0</v>
      </c>
      <c r="J41" s="94">
        <v>0</v>
      </c>
      <c r="K41" s="94">
        <v>1</v>
      </c>
      <c r="L41" s="94">
        <v>0</v>
      </c>
      <c r="M41" s="94">
        <v>0</v>
      </c>
      <c r="N41" s="94">
        <v>2</v>
      </c>
      <c r="O41" s="94">
        <v>1</v>
      </c>
      <c r="P41" s="94">
        <v>3</v>
      </c>
      <c r="Q41" s="94">
        <v>1</v>
      </c>
      <c r="R41" s="94">
        <v>1</v>
      </c>
      <c r="S41" s="94">
        <v>1</v>
      </c>
      <c r="T41" s="94">
        <v>0</v>
      </c>
      <c r="U41" s="94">
        <v>10</v>
      </c>
      <c r="AQ41" s="87"/>
      <c r="AR41" s="87"/>
      <c r="AS41" s="87"/>
      <c r="AT41" s="87"/>
      <c r="AU41" s="87"/>
      <c r="AV41" s="87"/>
      <c r="AW41" s="87"/>
      <c r="AX41" s="87"/>
      <c r="AY41" s="87"/>
      <c r="AZ41" s="87"/>
      <c r="BA41" s="87"/>
      <c r="BB41" s="87"/>
      <c r="BC41" s="87"/>
      <c r="BD41" s="87"/>
      <c r="BE41" s="87"/>
      <c r="BF41" s="87"/>
      <c r="BG41" s="87"/>
      <c r="BH41" s="87"/>
      <c r="BI41" s="87"/>
    </row>
    <row r="42" spans="1:61">
      <c r="A42" s="141"/>
      <c r="B42" s="89" t="s">
        <v>318</v>
      </c>
      <c r="C42" s="94">
        <v>0</v>
      </c>
      <c r="D42" s="94">
        <v>0</v>
      </c>
      <c r="E42" s="94">
        <v>0</v>
      </c>
      <c r="F42" s="94">
        <v>0</v>
      </c>
      <c r="G42" s="94">
        <v>0</v>
      </c>
      <c r="H42" s="94">
        <v>0</v>
      </c>
      <c r="I42" s="94">
        <v>0</v>
      </c>
      <c r="J42" s="94">
        <v>0</v>
      </c>
      <c r="K42" s="94">
        <v>1</v>
      </c>
      <c r="L42" s="94">
        <v>0</v>
      </c>
      <c r="M42" s="94">
        <v>0</v>
      </c>
      <c r="N42" s="94">
        <v>1</v>
      </c>
      <c r="O42" s="94">
        <v>0</v>
      </c>
      <c r="P42" s="94">
        <v>3</v>
      </c>
      <c r="Q42" s="94">
        <v>1</v>
      </c>
      <c r="R42" s="94">
        <v>1</v>
      </c>
      <c r="S42" s="94">
        <v>0</v>
      </c>
      <c r="T42" s="94">
        <v>0</v>
      </c>
      <c r="U42" s="94">
        <v>7</v>
      </c>
      <c r="AQ42" s="87"/>
      <c r="AR42" s="87"/>
      <c r="AS42" s="87"/>
      <c r="AT42" s="87"/>
      <c r="AU42" s="87"/>
      <c r="AV42" s="87"/>
      <c r="AW42" s="87"/>
      <c r="AX42" s="87"/>
      <c r="AY42" s="87"/>
      <c r="AZ42" s="87"/>
      <c r="BA42" s="87"/>
      <c r="BB42" s="87"/>
      <c r="BC42" s="87"/>
      <c r="BD42" s="87"/>
      <c r="BE42" s="87"/>
      <c r="BF42" s="87"/>
      <c r="BG42" s="87"/>
      <c r="BH42" s="87"/>
      <c r="BI42" s="87"/>
    </row>
    <row r="43" spans="1:61">
      <c r="A43" s="141"/>
      <c r="B43" s="89" t="s">
        <v>319</v>
      </c>
      <c r="C43" s="94">
        <v>0</v>
      </c>
      <c r="D43" s="94">
        <v>0</v>
      </c>
      <c r="E43" s="94">
        <v>0</v>
      </c>
      <c r="F43" s="94">
        <v>0</v>
      </c>
      <c r="G43" s="94">
        <v>0</v>
      </c>
      <c r="H43" s="94">
        <v>0</v>
      </c>
      <c r="I43" s="94">
        <v>0</v>
      </c>
      <c r="J43" s="94">
        <v>0</v>
      </c>
      <c r="K43" s="94">
        <v>0</v>
      </c>
      <c r="L43" s="94">
        <v>0</v>
      </c>
      <c r="M43" s="94">
        <v>0</v>
      </c>
      <c r="N43" s="94">
        <v>1</v>
      </c>
      <c r="O43" s="94">
        <v>1</v>
      </c>
      <c r="P43" s="94">
        <v>0</v>
      </c>
      <c r="Q43" s="94">
        <v>0</v>
      </c>
      <c r="R43" s="94">
        <v>0</v>
      </c>
      <c r="S43" s="94">
        <v>1</v>
      </c>
      <c r="T43" s="94">
        <v>0</v>
      </c>
      <c r="U43" s="94">
        <v>3</v>
      </c>
      <c r="AQ43" s="87"/>
      <c r="AR43" s="87"/>
      <c r="AS43" s="87"/>
      <c r="AT43" s="87"/>
      <c r="AU43" s="87"/>
      <c r="AV43" s="87"/>
      <c r="AW43" s="87"/>
      <c r="AX43" s="87"/>
      <c r="AY43" s="87"/>
      <c r="AZ43" s="87"/>
      <c r="BA43" s="87"/>
      <c r="BB43" s="87"/>
      <c r="BC43" s="87"/>
      <c r="BD43" s="87"/>
      <c r="BE43" s="87"/>
      <c r="BF43" s="87"/>
      <c r="BG43" s="87"/>
      <c r="BH43" s="87"/>
      <c r="BI43" s="87"/>
    </row>
    <row r="44" spans="1:61">
      <c r="A44" s="141" t="s">
        <v>650</v>
      </c>
      <c r="B44" s="89" t="s">
        <v>349</v>
      </c>
      <c r="C44" s="94">
        <v>0</v>
      </c>
      <c r="D44" s="94">
        <v>0</v>
      </c>
      <c r="E44" s="94">
        <v>0</v>
      </c>
      <c r="F44" s="94">
        <v>0</v>
      </c>
      <c r="G44" s="94">
        <v>0</v>
      </c>
      <c r="H44" s="94">
        <v>0</v>
      </c>
      <c r="I44" s="94">
        <v>0</v>
      </c>
      <c r="J44" s="94">
        <v>0</v>
      </c>
      <c r="K44" s="94">
        <v>0</v>
      </c>
      <c r="L44" s="94">
        <v>0</v>
      </c>
      <c r="M44" s="94">
        <v>1</v>
      </c>
      <c r="N44" s="94">
        <v>0</v>
      </c>
      <c r="O44" s="94">
        <v>0</v>
      </c>
      <c r="P44" s="94">
        <v>2</v>
      </c>
      <c r="Q44" s="94">
        <v>1</v>
      </c>
      <c r="R44" s="94">
        <v>4</v>
      </c>
      <c r="S44" s="94">
        <v>1</v>
      </c>
      <c r="T44" s="94">
        <v>2</v>
      </c>
      <c r="U44" s="94">
        <v>11</v>
      </c>
      <c r="AQ44" s="87"/>
      <c r="AR44" s="87"/>
      <c r="AS44" s="87"/>
      <c r="AT44" s="87"/>
      <c r="AU44" s="87"/>
      <c r="AV44" s="87"/>
      <c r="AW44" s="87"/>
      <c r="AX44" s="87"/>
      <c r="AY44" s="87"/>
      <c r="AZ44" s="87"/>
      <c r="BA44" s="87"/>
      <c r="BB44" s="87"/>
      <c r="BC44" s="87"/>
      <c r="BD44" s="87"/>
      <c r="BE44" s="87"/>
      <c r="BF44" s="87"/>
      <c r="BG44" s="87"/>
      <c r="BH44" s="87"/>
      <c r="BI44" s="87"/>
    </row>
    <row r="45" spans="1:61">
      <c r="A45" s="141"/>
      <c r="B45" s="89" t="s">
        <v>318</v>
      </c>
      <c r="C45" s="94">
        <v>0</v>
      </c>
      <c r="D45" s="94">
        <v>0</v>
      </c>
      <c r="E45" s="94">
        <v>0</v>
      </c>
      <c r="F45" s="94">
        <v>0</v>
      </c>
      <c r="G45" s="94">
        <v>0</v>
      </c>
      <c r="H45" s="94">
        <v>0</v>
      </c>
      <c r="I45" s="94">
        <v>0</v>
      </c>
      <c r="J45" s="94">
        <v>0</v>
      </c>
      <c r="K45" s="94">
        <v>0</v>
      </c>
      <c r="L45" s="94">
        <v>0</v>
      </c>
      <c r="M45" s="94">
        <v>0</v>
      </c>
      <c r="N45" s="94">
        <v>0</v>
      </c>
      <c r="O45" s="94">
        <v>0</v>
      </c>
      <c r="P45" s="94">
        <v>1</v>
      </c>
      <c r="Q45" s="94">
        <v>1</v>
      </c>
      <c r="R45" s="94">
        <v>2</v>
      </c>
      <c r="S45" s="94">
        <v>1</v>
      </c>
      <c r="T45" s="94">
        <v>2</v>
      </c>
      <c r="U45" s="94">
        <v>7</v>
      </c>
      <c r="AQ45" s="87"/>
      <c r="AR45" s="87"/>
      <c r="AS45" s="87"/>
      <c r="AT45" s="87"/>
      <c r="AU45" s="87"/>
      <c r="AV45" s="87"/>
      <c r="AW45" s="87"/>
      <c r="AX45" s="87"/>
      <c r="AY45" s="87"/>
      <c r="AZ45" s="87"/>
      <c r="BA45" s="87"/>
      <c r="BB45" s="87"/>
      <c r="BC45" s="87"/>
      <c r="BD45" s="87"/>
      <c r="BE45" s="87"/>
      <c r="BF45" s="87"/>
      <c r="BG45" s="87"/>
      <c r="BH45" s="87"/>
      <c r="BI45" s="87"/>
    </row>
    <row r="46" spans="1:61">
      <c r="A46" s="141"/>
      <c r="B46" s="89" t="s">
        <v>319</v>
      </c>
      <c r="C46" s="94">
        <v>0</v>
      </c>
      <c r="D46" s="94">
        <v>0</v>
      </c>
      <c r="E46" s="94">
        <v>0</v>
      </c>
      <c r="F46" s="94">
        <v>0</v>
      </c>
      <c r="G46" s="94">
        <v>0</v>
      </c>
      <c r="H46" s="94">
        <v>0</v>
      </c>
      <c r="I46" s="94">
        <v>0</v>
      </c>
      <c r="J46" s="94">
        <v>0</v>
      </c>
      <c r="K46" s="94">
        <v>0</v>
      </c>
      <c r="L46" s="94">
        <v>0</v>
      </c>
      <c r="M46" s="94">
        <v>1</v>
      </c>
      <c r="N46" s="94">
        <v>0</v>
      </c>
      <c r="O46" s="94">
        <v>0</v>
      </c>
      <c r="P46" s="94">
        <v>1</v>
      </c>
      <c r="Q46" s="94">
        <v>0</v>
      </c>
      <c r="R46" s="94">
        <v>2</v>
      </c>
      <c r="S46" s="94">
        <v>0</v>
      </c>
      <c r="T46" s="94">
        <v>0</v>
      </c>
      <c r="U46" s="94">
        <v>4</v>
      </c>
      <c r="AQ46" s="87"/>
      <c r="AR46" s="87"/>
      <c r="AS46" s="87"/>
      <c r="AT46" s="87"/>
      <c r="AU46" s="87"/>
      <c r="AV46" s="87"/>
      <c r="AW46" s="87"/>
      <c r="AX46" s="87"/>
      <c r="AY46" s="87"/>
      <c r="AZ46" s="87"/>
      <c r="BA46" s="87"/>
      <c r="BB46" s="87"/>
      <c r="BC46" s="87"/>
      <c r="BD46" s="87"/>
      <c r="BE46" s="87"/>
      <c r="BF46" s="87"/>
      <c r="BG46" s="87"/>
      <c r="BH46" s="87"/>
      <c r="BI46" s="87"/>
    </row>
    <row r="47" spans="1:61">
      <c r="A47" s="141" t="s">
        <v>651</v>
      </c>
      <c r="B47" s="89" t="s">
        <v>349</v>
      </c>
      <c r="C47" s="94">
        <v>0</v>
      </c>
      <c r="D47" s="94">
        <v>0</v>
      </c>
      <c r="E47" s="94">
        <v>0</v>
      </c>
      <c r="F47" s="94">
        <v>0</v>
      </c>
      <c r="G47" s="94">
        <v>0</v>
      </c>
      <c r="H47" s="94">
        <v>0</v>
      </c>
      <c r="I47" s="94">
        <v>0</v>
      </c>
      <c r="J47" s="94">
        <v>0</v>
      </c>
      <c r="K47" s="94">
        <v>0</v>
      </c>
      <c r="L47" s="94">
        <v>0</v>
      </c>
      <c r="M47" s="94">
        <v>0</v>
      </c>
      <c r="N47" s="94">
        <v>0</v>
      </c>
      <c r="O47" s="94">
        <v>1</v>
      </c>
      <c r="P47" s="94">
        <v>0</v>
      </c>
      <c r="Q47" s="94">
        <v>1</v>
      </c>
      <c r="R47" s="94">
        <v>1</v>
      </c>
      <c r="S47" s="94">
        <v>2</v>
      </c>
      <c r="T47" s="94">
        <v>1</v>
      </c>
      <c r="U47" s="94">
        <v>6</v>
      </c>
      <c r="AQ47" s="87"/>
      <c r="AR47" s="87"/>
      <c r="AS47" s="87"/>
      <c r="AT47" s="87"/>
      <c r="AU47" s="87"/>
      <c r="AV47" s="87"/>
      <c r="AW47" s="87"/>
      <c r="AX47" s="87"/>
      <c r="AY47" s="87"/>
      <c r="AZ47" s="87"/>
      <c r="BA47" s="87"/>
      <c r="BB47" s="87"/>
      <c r="BC47" s="87"/>
      <c r="BD47" s="87"/>
      <c r="BE47" s="87"/>
      <c r="BF47" s="87"/>
      <c r="BG47" s="87"/>
      <c r="BH47" s="87"/>
      <c r="BI47" s="87"/>
    </row>
    <row r="48" spans="1:61">
      <c r="A48" s="141"/>
      <c r="B48" s="89" t="s">
        <v>318</v>
      </c>
      <c r="C48" s="94">
        <v>0</v>
      </c>
      <c r="D48" s="94">
        <v>0</v>
      </c>
      <c r="E48" s="94">
        <v>0</v>
      </c>
      <c r="F48" s="94">
        <v>0</v>
      </c>
      <c r="G48" s="94">
        <v>0</v>
      </c>
      <c r="H48" s="94">
        <v>0</v>
      </c>
      <c r="I48" s="94">
        <v>0</v>
      </c>
      <c r="J48" s="94">
        <v>0</v>
      </c>
      <c r="K48" s="94">
        <v>0</v>
      </c>
      <c r="L48" s="94">
        <v>0</v>
      </c>
      <c r="M48" s="94">
        <v>0</v>
      </c>
      <c r="N48" s="94">
        <v>0</v>
      </c>
      <c r="O48" s="94">
        <v>0</v>
      </c>
      <c r="P48" s="94">
        <v>0</v>
      </c>
      <c r="Q48" s="94">
        <v>1</v>
      </c>
      <c r="R48" s="94">
        <v>1</v>
      </c>
      <c r="S48" s="94">
        <v>2</v>
      </c>
      <c r="T48" s="94">
        <v>1</v>
      </c>
      <c r="U48" s="94">
        <v>5</v>
      </c>
      <c r="AQ48" s="87"/>
      <c r="AR48" s="87"/>
      <c r="AS48" s="87"/>
      <c r="AT48" s="87"/>
      <c r="AU48" s="87"/>
      <c r="AV48" s="87"/>
      <c r="AW48" s="87"/>
      <c r="AX48" s="87"/>
      <c r="AY48" s="87"/>
      <c r="AZ48" s="87"/>
      <c r="BA48" s="87"/>
      <c r="BB48" s="87"/>
      <c r="BC48" s="87"/>
      <c r="BD48" s="87"/>
      <c r="BE48" s="87"/>
      <c r="BF48" s="87"/>
      <c r="BG48" s="87"/>
      <c r="BH48" s="87"/>
      <c r="BI48" s="87"/>
    </row>
    <row r="49" spans="1:61">
      <c r="A49" s="141"/>
      <c r="B49" s="89" t="s">
        <v>319</v>
      </c>
      <c r="C49" s="94">
        <v>0</v>
      </c>
      <c r="D49" s="94">
        <v>0</v>
      </c>
      <c r="E49" s="94">
        <v>0</v>
      </c>
      <c r="F49" s="94">
        <v>0</v>
      </c>
      <c r="G49" s="94">
        <v>0</v>
      </c>
      <c r="H49" s="94">
        <v>0</v>
      </c>
      <c r="I49" s="94">
        <v>0</v>
      </c>
      <c r="J49" s="94">
        <v>0</v>
      </c>
      <c r="K49" s="94">
        <v>0</v>
      </c>
      <c r="L49" s="94">
        <v>0</v>
      </c>
      <c r="M49" s="94">
        <v>0</v>
      </c>
      <c r="N49" s="94">
        <v>0</v>
      </c>
      <c r="O49" s="94">
        <v>1</v>
      </c>
      <c r="P49" s="94">
        <v>0</v>
      </c>
      <c r="Q49" s="94">
        <v>0</v>
      </c>
      <c r="R49" s="94">
        <v>0</v>
      </c>
      <c r="S49" s="94">
        <v>0</v>
      </c>
      <c r="T49" s="94">
        <v>0</v>
      </c>
      <c r="U49" s="94">
        <v>1</v>
      </c>
      <c r="AQ49" s="87"/>
      <c r="AR49" s="87"/>
      <c r="AS49" s="87"/>
      <c r="AT49" s="87"/>
      <c r="AU49" s="87"/>
      <c r="AV49" s="87"/>
      <c r="AW49" s="87"/>
      <c r="AX49" s="87"/>
      <c r="AY49" s="87"/>
      <c r="AZ49" s="87"/>
      <c r="BA49" s="87"/>
      <c r="BB49" s="87"/>
      <c r="BC49" s="87"/>
      <c r="BD49" s="87"/>
      <c r="BE49" s="87"/>
      <c r="BF49" s="87"/>
      <c r="BG49" s="87"/>
      <c r="BH49" s="87"/>
      <c r="BI49" s="87"/>
    </row>
    <row r="50" spans="1:61">
      <c r="A50" s="141" t="s">
        <v>652</v>
      </c>
      <c r="B50" s="89" t="s">
        <v>349</v>
      </c>
      <c r="C50" s="94">
        <v>0</v>
      </c>
      <c r="D50" s="94">
        <v>0</v>
      </c>
      <c r="E50" s="94">
        <v>0</v>
      </c>
      <c r="F50" s="94">
        <v>0</v>
      </c>
      <c r="G50" s="94">
        <v>0</v>
      </c>
      <c r="H50" s="94">
        <v>0</v>
      </c>
      <c r="I50" s="94">
        <v>1</v>
      </c>
      <c r="J50" s="94">
        <v>2</v>
      </c>
      <c r="K50" s="94">
        <v>4</v>
      </c>
      <c r="L50" s="94">
        <v>5</v>
      </c>
      <c r="M50" s="94">
        <v>14</v>
      </c>
      <c r="N50" s="94">
        <v>25</v>
      </c>
      <c r="O50" s="94">
        <v>31</v>
      </c>
      <c r="P50" s="94">
        <v>38</v>
      </c>
      <c r="Q50" s="94">
        <v>43</v>
      </c>
      <c r="R50" s="94">
        <v>31</v>
      </c>
      <c r="S50" s="94">
        <v>39</v>
      </c>
      <c r="T50" s="94">
        <v>33</v>
      </c>
      <c r="U50" s="94">
        <v>266</v>
      </c>
      <c r="AQ50" s="87"/>
      <c r="AR50" s="87"/>
      <c r="AS50" s="87"/>
      <c r="AT50" s="87"/>
      <c r="AU50" s="87"/>
      <c r="AV50" s="87"/>
      <c r="AW50" s="87"/>
      <c r="AX50" s="87"/>
      <c r="AY50" s="87"/>
      <c r="AZ50" s="87"/>
      <c r="BA50" s="87"/>
      <c r="BB50" s="87"/>
      <c r="BC50" s="87"/>
      <c r="BD50" s="87"/>
      <c r="BE50" s="87"/>
      <c r="BF50" s="87"/>
      <c r="BG50" s="87"/>
      <c r="BH50" s="87"/>
      <c r="BI50" s="87"/>
    </row>
    <row r="51" spans="1:61">
      <c r="A51" s="141"/>
      <c r="B51" s="89" t="s">
        <v>318</v>
      </c>
      <c r="C51" s="94">
        <v>0</v>
      </c>
      <c r="D51" s="94">
        <v>0</v>
      </c>
      <c r="E51" s="94">
        <v>0</v>
      </c>
      <c r="F51" s="94">
        <v>0</v>
      </c>
      <c r="G51" s="94">
        <v>0</v>
      </c>
      <c r="H51" s="94">
        <v>0</v>
      </c>
      <c r="I51" s="94">
        <v>1</v>
      </c>
      <c r="J51" s="94">
        <v>1</v>
      </c>
      <c r="K51" s="94">
        <v>1</v>
      </c>
      <c r="L51" s="94">
        <v>4</v>
      </c>
      <c r="M51" s="94">
        <v>13</v>
      </c>
      <c r="N51" s="94">
        <v>18</v>
      </c>
      <c r="O51" s="94">
        <v>25</v>
      </c>
      <c r="P51" s="94">
        <v>27</v>
      </c>
      <c r="Q51" s="94">
        <v>30</v>
      </c>
      <c r="R51" s="94">
        <v>21</v>
      </c>
      <c r="S51" s="94">
        <v>28</v>
      </c>
      <c r="T51" s="94">
        <v>16</v>
      </c>
      <c r="U51" s="94">
        <v>185</v>
      </c>
      <c r="AQ51" s="87"/>
      <c r="AR51" s="87"/>
      <c r="AS51" s="87"/>
      <c r="AT51" s="87"/>
      <c r="AU51" s="87"/>
      <c r="AV51" s="87"/>
      <c r="AW51" s="87"/>
      <c r="AX51" s="87"/>
      <c r="AY51" s="87"/>
      <c r="AZ51" s="87"/>
      <c r="BA51" s="87"/>
      <c r="BB51" s="87"/>
      <c r="BC51" s="87"/>
      <c r="BD51" s="87"/>
      <c r="BE51" s="87"/>
      <c r="BF51" s="87"/>
      <c r="BG51" s="87"/>
      <c r="BH51" s="87"/>
      <c r="BI51" s="87"/>
    </row>
    <row r="52" spans="1:61">
      <c r="A52" s="141"/>
      <c r="B52" s="89" t="s">
        <v>319</v>
      </c>
      <c r="C52" s="94">
        <v>0</v>
      </c>
      <c r="D52" s="94">
        <v>0</v>
      </c>
      <c r="E52" s="94">
        <v>0</v>
      </c>
      <c r="F52" s="94">
        <v>0</v>
      </c>
      <c r="G52" s="94">
        <v>0</v>
      </c>
      <c r="H52" s="94">
        <v>0</v>
      </c>
      <c r="I52" s="94">
        <v>0</v>
      </c>
      <c r="J52" s="94">
        <v>1</v>
      </c>
      <c r="K52" s="94">
        <v>3</v>
      </c>
      <c r="L52" s="94">
        <v>1</v>
      </c>
      <c r="M52" s="94">
        <v>1</v>
      </c>
      <c r="N52" s="94">
        <v>7</v>
      </c>
      <c r="O52" s="94">
        <v>6</v>
      </c>
      <c r="P52" s="94">
        <v>11</v>
      </c>
      <c r="Q52" s="94">
        <v>13</v>
      </c>
      <c r="R52" s="94">
        <v>10</v>
      </c>
      <c r="S52" s="94">
        <v>11</v>
      </c>
      <c r="T52" s="94">
        <v>17</v>
      </c>
      <c r="U52" s="94">
        <v>81</v>
      </c>
      <c r="AQ52" s="87"/>
      <c r="AR52" s="87"/>
      <c r="AS52" s="87"/>
      <c r="AT52" s="87"/>
      <c r="AU52" s="87"/>
      <c r="AV52" s="87"/>
      <c r="AW52" s="87"/>
      <c r="AX52" s="87"/>
      <c r="AY52" s="87"/>
      <c r="AZ52" s="87"/>
      <c r="BA52" s="87"/>
      <c r="BB52" s="87"/>
      <c r="BC52" s="87"/>
      <c r="BD52" s="87"/>
      <c r="BE52" s="87"/>
      <c r="BF52" s="87"/>
      <c r="BG52" s="87"/>
      <c r="BH52" s="87"/>
      <c r="BI52" s="87"/>
    </row>
    <row r="53" spans="1:61">
      <c r="A53" s="141" t="s">
        <v>653</v>
      </c>
      <c r="B53" s="89" t="s">
        <v>349</v>
      </c>
      <c r="C53" s="94">
        <v>0</v>
      </c>
      <c r="D53" s="94">
        <v>0</v>
      </c>
      <c r="E53" s="94">
        <v>0</v>
      </c>
      <c r="F53" s="94">
        <v>2</v>
      </c>
      <c r="G53" s="94">
        <v>1</v>
      </c>
      <c r="H53" s="94">
        <v>3</v>
      </c>
      <c r="I53" s="94">
        <v>3</v>
      </c>
      <c r="J53" s="94">
        <v>4</v>
      </c>
      <c r="K53" s="94">
        <v>15</v>
      </c>
      <c r="L53" s="94">
        <v>19</v>
      </c>
      <c r="M53" s="94">
        <v>26</v>
      </c>
      <c r="N53" s="94">
        <v>35</v>
      </c>
      <c r="O53" s="94">
        <v>39</v>
      </c>
      <c r="P53" s="94">
        <v>49</v>
      </c>
      <c r="Q53" s="94">
        <v>60</v>
      </c>
      <c r="R53" s="94">
        <v>54</v>
      </c>
      <c r="S53" s="94">
        <v>42</v>
      </c>
      <c r="T53" s="94">
        <v>39</v>
      </c>
      <c r="U53" s="94">
        <v>391</v>
      </c>
      <c r="AQ53" s="87"/>
      <c r="AR53" s="87"/>
      <c r="AS53" s="87"/>
      <c r="AT53" s="87"/>
      <c r="AU53" s="87"/>
      <c r="AV53" s="87"/>
      <c r="AW53" s="87"/>
      <c r="AX53" s="87"/>
      <c r="AY53" s="87"/>
      <c r="AZ53" s="87"/>
      <c r="BA53" s="87"/>
      <c r="BB53" s="87"/>
      <c r="BC53" s="87"/>
      <c r="BD53" s="87"/>
      <c r="BE53" s="87"/>
      <c r="BF53" s="87"/>
      <c r="BG53" s="87"/>
      <c r="BH53" s="87"/>
      <c r="BI53" s="87"/>
    </row>
    <row r="54" spans="1:61">
      <c r="A54" s="141"/>
      <c r="B54" s="89" t="s">
        <v>318</v>
      </c>
      <c r="C54" s="94">
        <v>0</v>
      </c>
      <c r="D54" s="94">
        <v>0</v>
      </c>
      <c r="E54" s="94">
        <v>0</v>
      </c>
      <c r="F54" s="94">
        <v>1</v>
      </c>
      <c r="G54" s="94">
        <v>0</v>
      </c>
      <c r="H54" s="94">
        <v>1</v>
      </c>
      <c r="I54" s="94">
        <v>1</v>
      </c>
      <c r="J54" s="94">
        <v>1</v>
      </c>
      <c r="K54" s="94">
        <v>10</v>
      </c>
      <c r="L54" s="94">
        <v>11</v>
      </c>
      <c r="M54" s="94">
        <v>18</v>
      </c>
      <c r="N54" s="94">
        <v>20</v>
      </c>
      <c r="O54" s="94">
        <v>25</v>
      </c>
      <c r="P54" s="94">
        <v>39</v>
      </c>
      <c r="Q54" s="94">
        <v>32</v>
      </c>
      <c r="R54" s="94">
        <v>35</v>
      </c>
      <c r="S54" s="94">
        <v>29</v>
      </c>
      <c r="T54" s="94">
        <v>25</v>
      </c>
      <c r="U54" s="94">
        <v>248</v>
      </c>
      <c r="AQ54" s="87"/>
      <c r="AR54" s="87"/>
      <c r="AS54" s="87"/>
      <c r="AT54" s="87"/>
      <c r="AU54" s="87"/>
      <c r="AV54" s="87"/>
      <c r="AW54" s="87"/>
      <c r="AX54" s="87"/>
      <c r="AY54" s="87"/>
      <c r="AZ54" s="87"/>
      <c r="BA54" s="87"/>
      <c r="BB54" s="87"/>
      <c r="BC54" s="87"/>
      <c r="BD54" s="87"/>
      <c r="BE54" s="87"/>
      <c r="BF54" s="87"/>
      <c r="BG54" s="87"/>
      <c r="BH54" s="87"/>
      <c r="BI54" s="87"/>
    </row>
    <row r="55" spans="1:61">
      <c r="A55" s="141"/>
      <c r="B55" s="89" t="s">
        <v>319</v>
      </c>
      <c r="C55" s="94">
        <v>0</v>
      </c>
      <c r="D55" s="94">
        <v>0</v>
      </c>
      <c r="E55" s="94">
        <v>0</v>
      </c>
      <c r="F55" s="94">
        <v>1</v>
      </c>
      <c r="G55" s="94">
        <v>1</v>
      </c>
      <c r="H55" s="94">
        <v>2</v>
      </c>
      <c r="I55" s="94">
        <v>2</v>
      </c>
      <c r="J55" s="94">
        <v>3</v>
      </c>
      <c r="K55" s="94">
        <v>5</v>
      </c>
      <c r="L55" s="94">
        <v>8</v>
      </c>
      <c r="M55" s="94">
        <v>8</v>
      </c>
      <c r="N55" s="94">
        <v>15</v>
      </c>
      <c r="O55" s="94">
        <v>14</v>
      </c>
      <c r="P55" s="94">
        <v>10</v>
      </c>
      <c r="Q55" s="94">
        <v>28</v>
      </c>
      <c r="R55" s="94">
        <v>19</v>
      </c>
      <c r="S55" s="94">
        <v>13</v>
      </c>
      <c r="T55" s="94">
        <v>14</v>
      </c>
      <c r="U55" s="94">
        <v>143</v>
      </c>
      <c r="AQ55" s="87"/>
      <c r="AR55" s="87"/>
      <c r="AS55" s="87"/>
      <c r="AT55" s="87"/>
      <c r="AU55" s="87"/>
      <c r="AV55" s="87"/>
      <c r="AW55" s="87"/>
      <c r="AX55" s="87"/>
      <c r="AY55" s="87"/>
      <c r="AZ55" s="87"/>
      <c r="BA55" s="87"/>
      <c r="BB55" s="87"/>
      <c r="BC55" s="87"/>
      <c r="BD55" s="87"/>
      <c r="BE55" s="87"/>
      <c r="BF55" s="87"/>
      <c r="BG55" s="87"/>
      <c r="BH55" s="87"/>
      <c r="BI55" s="87"/>
    </row>
    <row r="56" spans="1:61">
      <c r="A56" s="141" t="s">
        <v>654</v>
      </c>
      <c r="B56" s="89" t="s">
        <v>349</v>
      </c>
      <c r="C56" s="94">
        <v>0</v>
      </c>
      <c r="D56" s="94">
        <v>0</v>
      </c>
      <c r="E56" s="94">
        <v>0</v>
      </c>
      <c r="F56" s="94">
        <v>0</v>
      </c>
      <c r="G56" s="94">
        <v>0</v>
      </c>
      <c r="H56" s="94">
        <v>3</v>
      </c>
      <c r="I56" s="94">
        <v>0</v>
      </c>
      <c r="J56" s="94">
        <v>1</v>
      </c>
      <c r="K56" s="94">
        <v>2</v>
      </c>
      <c r="L56" s="94">
        <v>6</v>
      </c>
      <c r="M56" s="94">
        <v>9</v>
      </c>
      <c r="N56" s="94">
        <v>13</v>
      </c>
      <c r="O56" s="94">
        <v>8</v>
      </c>
      <c r="P56" s="94">
        <v>13</v>
      </c>
      <c r="Q56" s="94">
        <v>12</v>
      </c>
      <c r="R56" s="94">
        <v>9</v>
      </c>
      <c r="S56" s="94">
        <v>10</v>
      </c>
      <c r="T56" s="94">
        <v>8</v>
      </c>
      <c r="U56" s="94">
        <v>94</v>
      </c>
      <c r="AQ56" s="87"/>
      <c r="AR56" s="87"/>
      <c r="AS56" s="87"/>
      <c r="AT56" s="87"/>
      <c r="AU56" s="87"/>
      <c r="AV56" s="87"/>
      <c r="AW56" s="87"/>
      <c r="AX56" s="87"/>
      <c r="AY56" s="87"/>
      <c r="AZ56" s="87"/>
      <c r="BA56" s="87"/>
      <c r="BB56" s="87"/>
      <c r="BC56" s="87"/>
      <c r="BD56" s="87"/>
      <c r="BE56" s="87"/>
      <c r="BF56" s="87"/>
      <c r="BG56" s="87"/>
      <c r="BH56" s="87"/>
      <c r="BI56" s="87"/>
    </row>
    <row r="57" spans="1:61">
      <c r="A57" s="141"/>
      <c r="B57" s="89" t="s">
        <v>318</v>
      </c>
      <c r="C57" s="94">
        <v>0</v>
      </c>
      <c r="D57" s="94">
        <v>0</v>
      </c>
      <c r="E57" s="94">
        <v>0</v>
      </c>
      <c r="F57" s="94">
        <v>0</v>
      </c>
      <c r="G57" s="94">
        <v>0</v>
      </c>
      <c r="H57" s="94">
        <v>0</v>
      </c>
      <c r="I57" s="94">
        <v>0</v>
      </c>
      <c r="J57" s="94">
        <v>0</v>
      </c>
      <c r="K57" s="94">
        <v>1</v>
      </c>
      <c r="L57" s="94">
        <v>4</v>
      </c>
      <c r="M57" s="94">
        <v>3</v>
      </c>
      <c r="N57" s="94">
        <v>9</v>
      </c>
      <c r="O57" s="94">
        <v>6</v>
      </c>
      <c r="P57" s="94">
        <v>9</v>
      </c>
      <c r="Q57" s="94">
        <v>5</v>
      </c>
      <c r="R57" s="94">
        <v>8</v>
      </c>
      <c r="S57" s="94">
        <v>6</v>
      </c>
      <c r="T57" s="94">
        <v>4</v>
      </c>
      <c r="U57" s="94">
        <v>55</v>
      </c>
      <c r="AQ57" s="87"/>
      <c r="AR57" s="87"/>
      <c r="AS57" s="87"/>
      <c r="AT57" s="87"/>
      <c r="AU57" s="87"/>
      <c r="AV57" s="87"/>
      <c r="AW57" s="87"/>
      <c r="AX57" s="87"/>
      <c r="AY57" s="87"/>
      <c r="AZ57" s="87"/>
      <c r="BA57" s="87"/>
      <c r="BB57" s="87"/>
      <c r="BC57" s="87"/>
      <c r="BD57" s="87"/>
      <c r="BE57" s="87"/>
      <c r="BF57" s="87"/>
      <c r="BG57" s="87"/>
      <c r="BH57" s="87"/>
      <c r="BI57" s="87"/>
    </row>
    <row r="58" spans="1:61">
      <c r="A58" s="141"/>
      <c r="B58" s="89" t="s">
        <v>319</v>
      </c>
      <c r="C58" s="94">
        <v>0</v>
      </c>
      <c r="D58" s="94">
        <v>0</v>
      </c>
      <c r="E58" s="94">
        <v>0</v>
      </c>
      <c r="F58" s="94">
        <v>0</v>
      </c>
      <c r="G58" s="94">
        <v>0</v>
      </c>
      <c r="H58" s="94">
        <v>3</v>
      </c>
      <c r="I58" s="94">
        <v>0</v>
      </c>
      <c r="J58" s="94">
        <v>1</v>
      </c>
      <c r="K58" s="94">
        <v>1</v>
      </c>
      <c r="L58" s="94">
        <v>2</v>
      </c>
      <c r="M58" s="94">
        <v>6</v>
      </c>
      <c r="N58" s="94">
        <v>4</v>
      </c>
      <c r="O58" s="94">
        <v>2</v>
      </c>
      <c r="P58" s="94">
        <v>4</v>
      </c>
      <c r="Q58" s="94">
        <v>7</v>
      </c>
      <c r="R58" s="94">
        <v>1</v>
      </c>
      <c r="S58" s="94">
        <v>4</v>
      </c>
      <c r="T58" s="94">
        <v>4</v>
      </c>
      <c r="U58" s="94">
        <v>39</v>
      </c>
      <c r="AQ58" s="87"/>
      <c r="AR58" s="87"/>
      <c r="AS58" s="87"/>
      <c r="AT58" s="87"/>
      <c r="AU58" s="87"/>
      <c r="AV58" s="87"/>
      <c r="AW58" s="87"/>
      <c r="AX58" s="87"/>
      <c r="AY58" s="87"/>
      <c r="AZ58" s="87"/>
      <c r="BA58" s="87"/>
      <c r="BB58" s="87"/>
      <c r="BC58" s="87"/>
      <c r="BD58" s="87"/>
      <c r="BE58" s="87"/>
      <c r="BF58" s="87"/>
      <c r="BG58" s="87"/>
      <c r="BH58" s="87"/>
      <c r="BI58" s="87"/>
    </row>
    <row r="59" spans="1:61">
      <c r="A59" s="141" t="s">
        <v>655</v>
      </c>
      <c r="B59" s="89" t="s">
        <v>349</v>
      </c>
      <c r="C59" s="94">
        <v>0</v>
      </c>
      <c r="D59" s="94">
        <v>0</v>
      </c>
      <c r="E59" s="94">
        <v>0</v>
      </c>
      <c r="F59" s="94">
        <v>1</v>
      </c>
      <c r="G59" s="94">
        <v>0</v>
      </c>
      <c r="H59" s="94">
        <v>6</v>
      </c>
      <c r="I59" s="94">
        <v>15</v>
      </c>
      <c r="J59" s="94">
        <v>11</v>
      </c>
      <c r="K59" s="94">
        <v>28</v>
      </c>
      <c r="L59" s="94">
        <v>52</v>
      </c>
      <c r="M59" s="94">
        <v>77</v>
      </c>
      <c r="N59" s="94">
        <v>118</v>
      </c>
      <c r="O59" s="94">
        <v>171</v>
      </c>
      <c r="P59" s="94">
        <v>269</v>
      </c>
      <c r="Q59" s="94">
        <v>336</v>
      </c>
      <c r="R59" s="94">
        <v>344</v>
      </c>
      <c r="S59" s="94">
        <v>299</v>
      </c>
      <c r="T59" s="94">
        <v>280</v>
      </c>
      <c r="U59" s="94">
        <v>2007</v>
      </c>
      <c r="AQ59" s="87"/>
      <c r="AR59" s="87"/>
      <c r="AS59" s="87"/>
      <c r="AT59" s="87"/>
      <c r="AU59" s="87"/>
      <c r="AV59" s="87"/>
      <c r="AW59" s="87"/>
      <c r="AX59" s="87"/>
      <c r="AY59" s="87"/>
      <c r="AZ59" s="87"/>
      <c r="BA59" s="87"/>
      <c r="BB59" s="87"/>
      <c r="BC59" s="87"/>
      <c r="BD59" s="87"/>
      <c r="BE59" s="87"/>
      <c r="BF59" s="87"/>
      <c r="BG59" s="87"/>
      <c r="BH59" s="87"/>
      <c r="BI59" s="87"/>
    </row>
    <row r="60" spans="1:61">
      <c r="A60" s="141"/>
      <c r="B60" s="89" t="s">
        <v>318</v>
      </c>
      <c r="C60" s="94">
        <v>0</v>
      </c>
      <c r="D60" s="94">
        <v>0</v>
      </c>
      <c r="E60" s="94">
        <v>0</v>
      </c>
      <c r="F60" s="94">
        <v>1</v>
      </c>
      <c r="G60" s="94">
        <v>0</v>
      </c>
      <c r="H60" s="94">
        <v>3</v>
      </c>
      <c r="I60" s="94">
        <v>10</v>
      </c>
      <c r="J60" s="94">
        <v>4</v>
      </c>
      <c r="K60" s="94">
        <v>11</v>
      </c>
      <c r="L60" s="94">
        <v>23</v>
      </c>
      <c r="M60" s="94">
        <v>43</v>
      </c>
      <c r="N60" s="94">
        <v>62</v>
      </c>
      <c r="O60" s="94">
        <v>95</v>
      </c>
      <c r="P60" s="94">
        <v>157</v>
      </c>
      <c r="Q60" s="94">
        <v>179</v>
      </c>
      <c r="R60" s="94">
        <v>187</v>
      </c>
      <c r="S60" s="94">
        <v>136</v>
      </c>
      <c r="T60" s="94">
        <v>102</v>
      </c>
      <c r="U60" s="94">
        <v>1013</v>
      </c>
      <c r="AQ60" s="87"/>
      <c r="AR60" s="87"/>
      <c r="AS60" s="87"/>
      <c r="AT60" s="87"/>
      <c r="AU60" s="87"/>
      <c r="AV60" s="87"/>
      <c r="AW60" s="87"/>
      <c r="AX60" s="87"/>
      <c r="AY60" s="87"/>
      <c r="AZ60" s="87"/>
      <c r="BA60" s="87"/>
      <c r="BB60" s="87"/>
      <c r="BC60" s="87"/>
      <c r="BD60" s="87"/>
      <c r="BE60" s="87"/>
      <c r="BF60" s="87"/>
      <c r="BG60" s="87"/>
      <c r="BH60" s="87"/>
      <c r="BI60" s="87"/>
    </row>
    <row r="61" spans="1:61">
      <c r="A61" s="141"/>
      <c r="B61" s="89" t="s">
        <v>319</v>
      </c>
      <c r="C61" s="94">
        <v>0</v>
      </c>
      <c r="D61" s="94">
        <v>0</v>
      </c>
      <c r="E61" s="94">
        <v>0</v>
      </c>
      <c r="F61" s="94">
        <v>0</v>
      </c>
      <c r="G61" s="94">
        <v>0</v>
      </c>
      <c r="H61" s="94">
        <v>3</v>
      </c>
      <c r="I61" s="94">
        <v>5</v>
      </c>
      <c r="J61" s="94">
        <v>7</v>
      </c>
      <c r="K61" s="94">
        <v>17</v>
      </c>
      <c r="L61" s="94">
        <v>29</v>
      </c>
      <c r="M61" s="94">
        <v>34</v>
      </c>
      <c r="N61" s="94">
        <v>56</v>
      </c>
      <c r="O61" s="94">
        <v>76</v>
      </c>
      <c r="P61" s="94">
        <v>112</v>
      </c>
      <c r="Q61" s="94">
        <v>157</v>
      </c>
      <c r="R61" s="94">
        <v>157</v>
      </c>
      <c r="S61" s="94">
        <v>163</v>
      </c>
      <c r="T61" s="94">
        <v>178</v>
      </c>
      <c r="U61" s="94">
        <v>994</v>
      </c>
      <c r="AQ61" s="87"/>
      <c r="AR61" s="87"/>
      <c r="AS61" s="87"/>
      <c r="AT61" s="87"/>
      <c r="AU61" s="87"/>
      <c r="AV61" s="87"/>
      <c r="AW61" s="87"/>
      <c r="AX61" s="87"/>
      <c r="AY61" s="87"/>
      <c r="AZ61" s="87"/>
      <c r="BA61" s="87"/>
      <c r="BB61" s="87"/>
      <c r="BC61" s="87"/>
      <c r="BD61" s="87"/>
      <c r="BE61" s="87"/>
      <c r="BF61" s="87"/>
      <c r="BG61" s="87"/>
      <c r="BH61" s="87"/>
      <c r="BI61" s="87"/>
    </row>
    <row r="62" spans="1:61">
      <c r="A62" s="141" t="s">
        <v>656</v>
      </c>
      <c r="B62" s="89" t="s">
        <v>349</v>
      </c>
      <c r="C62" s="94">
        <v>0</v>
      </c>
      <c r="D62" s="94">
        <v>0</v>
      </c>
      <c r="E62" s="94">
        <v>0</v>
      </c>
      <c r="F62" s="94">
        <v>0</v>
      </c>
      <c r="G62" s="94">
        <v>0</v>
      </c>
      <c r="H62" s="94">
        <v>0</v>
      </c>
      <c r="I62" s="94">
        <v>0</v>
      </c>
      <c r="J62" s="94">
        <v>1</v>
      </c>
      <c r="K62" s="94">
        <v>4</v>
      </c>
      <c r="L62" s="94">
        <v>6</v>
      </c>
      <c r="M62" s="94">
        <v>11</v>
      </c>
      <c r="N62" s="94">
        <v>19</v>
      </c>
      <c r="O62" s="94">
        <v>25</v>
      </c>
      <c r="P62" s="94">
        <v>33</v>
      </c>
      <c r="Q62" s="94">
        <v>30</v>
      </c>
      <c r="R62" s="94">
        <v>39</v>
      </c>
      <c r="S62" s="94">
        <v>25</v>
      </c>
      <c r="T62" s="94">
        <v>18</v>
      </c>
      <c r="U62" s="94">
        <v>211</v>
      </c>
      <c r="AQ62" s="87"/>
      <c r="AR62" s="87"/>
      <c r="AS62" s="87"/>
      <c r="AT62" s="87"/>
      <c r="AU62" s="87"/>
      <c r="AV62" s="87"/>
      <c r="AW62" s="87"/>
      <c r="AX62" s="87"/>
      <c r="AY62" s="87"/>
      <c r="AZ62" s="87"/>
      <c r="BA62" s="87"/>
      <c r="BB62" s="87"/>
      <c r="BC62" s="87"/>
      <c r="BD62" s="87"/>
      <c r="BE62" s="87"/>
      <c r="BF62" s="87"/>
      <c r="BG62" s="87"/>
      <c r="BH62" s="87"/>
      <c r="BI62" s="87"/>
    </row>
    <row r="63" spans="1:61">
      <c r="A63" s="141"/>
      <c r="B63" s="89" t="s">
        <v>318</v>
      </c>
      <c r="C63" s="94">
        <v>0</v>
      </c>
      <c r="D63" s="94">
        <v>0</v>
      </c>
      <c r="E63" s="94">
        <v>0</v>
      </c>
      <c r="F63" s="94">
        <v>0</v>
      </c>
      <c r="G63" s="94">
        <v>0</v>
      </c>
      <c r="H63" s="94">
        <v>0</v>
      </c>
      <c r="I63" s="94">
        <v>0</v>
      </c>
      <c r="J63" s="94">
        <v>1</v>
      </c>
      <c r="K63" s="94">
        <v>0</v>
      </c>
      <c r="L63" s="94">
        <v>2</v>
      </c>
      <c r="M63" s="94">
        <v>8</v>
      </c>
      <c r="N63" s="94">
        <v>9</v>
      </c>
      <c r="O63" s="94">
        <v>16</v>
      </c>
      <c r="P63" s="94">
        <v>24</v>
      </c>
      <c r="Q63" s="94">
        <v>17</v>
      </c>
      <c r="R63" s="94">
        <v>25</v>
      </c>
      <c r="S63" s="94">
        <v>13</v>
      </c>
      <c r="T63" s="94">
        <v>7</v>
      </c>
      <c r="U63" s="94">
        <v>122</v>
      </c>
      <c r="AQ63" s="87"/>
      <c r="AR63" s="87"/>
      <c r="AS63" s="87"/>
      <c r="AT63" s="87"/>
      <c r="AU63" s="87"/>
      <c r="AV63" s="87"/>
      <c r="AW63" s="87"/>
      <c r="AX63" s="87"/>
      <c r="AY63" s="87"/>
      <c r="AZ63" s="87"/>
      <c r="BA63" s="87"/>
      <c r="BB63" s="87"/>
      <c r="BC63" s="87"/>
      <c r="BD63" s="87"/>
      <c r="BE63" s="87"/>
      <c r="BF63" s="87"/>
      <c r="BG63" s="87"/>
      <c r="BH63" s="87"/>
      <c r="BI63" s="87"/>
    </row>
    <row r="64" spans="1:61">
      <c r="A64" s="141"/>
      <c r="B64" s="89" t="s">
        <v>319</v>
      </c>
      <c r="C64" s="94">
        <v>0</v>
      </c>
      <c r="D64" s="94">
        <v>0</v>
      </c>
      <c r="E64" s="94">
        <v>0</v>
      </c>
      <c r="F64" s="94">
        <v>0</v>
      </c>
      <c r="G64" s="94">
        <v>0</v>
      </c>
      <c r="H64" s="94">
        <v>0</v>
      </c>
      <c r="I64" s="94">
        <v>0</v>
      </c>
      <c r="J64" s="94">
        <v>0</v>
      </c>
      <c r="K64" s="94">
        <v>4</v>
      </c>
      <c r="L64" s="94">
        <v>4</v>
      </c>
      <c r="M64" s="94">
        <v>3</v>
      </c>
      <c r="N64" s="94">
        <v>10</v>
      </c>
      <c r="O64" s="94">
        <v>9</v>
      </c>
      <c r="P64" s="94">
        <v>9</v>
      </c>
      <c r="Q64" s="94">
        <v>13</v>
      </c>
      <c r="R64" s="94">
        <v>14</v>
      </c>
      <c r="S64" s="94">
        <v>12</v>
      </c>
      <c r="T64" s="94">
        <v>11</v>
      </c>
      <c r="U64" s="94">
        <v>89</v>
      </c>
      <c r="AQ64" s="87"/>
      <c r="AR64" s="87"/>
      <c r="AS64" s="87"/>
      <c r="AT64" s="87"/>
      <c r="AU64" s="87"/>
      <c r="AV64" s="87"/>
      <c r="AW64" s="87"/>
      <c r="AX64" s="87"/>
      <c r="AY64" s="87"/>
      <c r="AZ64" s="87"/>
      <c r="BA64" s="87"/>
      <c r="BB64" s="87"/>
      <c r="BC64" s="87"/>
      <c r="BD64" s="87"/>
      <c r="BE64" s="87"/>
      <c r="BF64" s="87"/>
      <c r="BG64" s="87"/>
      <c r="BH64" s="87"/>
      <c r="BI64" s="87"/>
    </row>
    <row r="65" spans="1:61">
      <c r="A65" s="141" t="s">
        <v>657</v>
      </c>
      <c r="B65" s="89" t="s">
        <v>349</v>
      </c>
      <c r="C65" s="94">
        <v>0</v>
      </c>
      <c r="D65" s="94">
        <v>0</v>
      </c>
      <c r="E65" s="94">
        <v>0</v>
      </c>
      <c r="F65" s="94">
        <v>0</v>
      </c>
      <c r="G65" s="94">
        <v>2</v>
      </c>
      <c r="H65" s="94">
        <v>4</v>
      </c>
      <c r="I65" s="94">
        <v>5</v>
      </c>
      <c r="J65" s="94">
        <v>4</v>
      </c>
      <c r="K65" s="94">
        <v>19</v>
      </c>
      <c r="L65" s="94">
        <v>26</v>
      </c>
      <c r="M65" s="94">
        <v>49</v>
      </c>
      <c r="N65" s="94">
        <v>61</v>
      </c>
      <c r="O65" s="94">
        <v>97</v>
      </c>
      <c r="P65" s="94">
        <v>103</v>
      </c>
      <c r="Q65" s="94">
        <v>126</v>
      </c>
      <c r="R65" s="94">
        <v>111</v>
      </c>
      <c r="S65" s="94">
        <v>82</v>
      </c>
      <c r="T65" s="94">
        <v>66</v>
      </c>
      <c r="U65" s="94">
        <v>755</v>
      </c>
      <c r="AQ65" s="87"/>
      <c r="AR65" s="87"/>
      <c r="AS65" s="87"/>
      <c r="AT65" s="87"/>
      <c r="AU65" s="87"/>
      <c r="AV65" s="87"/>
      <c r="AW65" s="87"/>
      <c r="AX65" s="87"/>
      <c r="AY65" s="87"/>
      <c r="AZ65" s="87"/>
      <c r="BA65" s="87"/>
      <c r="BB65" s="87"/>
      <c r="BC65" s="87"/>
      <c r="BD65" s="87"/>
      <c r="BE65" s="87"/>
      <c r="BF65" s="87"/>
      <c r="BG65" s="87"/>
      <c r="BH65" s="87"/>
      <c r="BI65" s="87"/>
    </row>
    <row r="66" spans="1:61">
      <c r="A66" s="141"/>
      <c r="B66" s="89" t="s">
        <v>318</v>
      </c>
      <c r="C66" s="94">
        <v>0</v>
      </c>
      <c r="D66" s="94">
        <v>0</v>
      </c>
      <c r="E66" s="94">
        <v>0</v>
      </c>
      <c r="F66" s="94">
        <v>0</v>
      </c>
      <c r="G66" s="94">
        <v>1</v>
      </c>
      <c r="H66" s="94">
        <v>1</v>
      </c>
      <c r="I66" s="94">
        <v>3</v>
      </c>
      <c r="J66" s="94">
        <v>3</v>
      </c>
      <c r="K66" s="94">
        <v>10</v>
      </c>
      <c r="L66" s="94">
        <v>18</v>
      </c>
      <c r="M66" s="94">
        <v>25</v>
      </c>
      <c r="N66" s="94">
        <v>40</v>
      </c>
      <c r="O66" s="94">
        <v>67</v>
      </c>
      <c r="P66" s="94">
        <v>67</v>
      </c>
      <c r="Q66" s="94">
        <v>87</v>
      </c>
      <c r="R66" s="94">
        <v>74</v>
      </c>
      <c r="S66" s="94">
        <v>54</v>
      </c>
      <c r="T66" s="94">
        <v>27</v>
      </c>
      <c r="U66" s="94">
        <v>477</v>
      </c>
      <c r="AQ66" s="87"/>
      <c r="AR66" s="87"/>
      <c r="AS66" s="87"/>
      <c r="AT66" s="87"/>
      <c r="AU66" s="87"/>
      <c r="AV66" s="87"/>
      <c r="AW66" s="87"/>
      <c r="AX66" s="87"/>
      <c r="AY66" s="87"/>
      <c r="AZ66" s="87"/>
      <c r="BA66" s="87"/>
      <c r="BB66" s="87"/>
      <c r="BC66" s="87"/>
      <c r="BD66" s="87"/>
      <c r="BE66" s="87"/>
      <c r="BF66" s="87"/>
      <c r="BG66" s="87"/>
      <c r="BH66" s="87"/>
      <c r="BI66" s="87"/>
    </row>
    <row r="67" spans="1:61">
      <c r="A67" s="141"/>
      <c r="B67" s="89" t="s">
        <v>319</v>
      </c>
      <c r="C67" s="94">
        <v>0</v>
      </c>
      <c r="D67" s="94">
        <v>0</v>
      </c>
      <c r="E67" s="94">
        <v>0</v>
      </c>
      <c r="F67" s="94">
        <v>0</v>
      </c>
      <c r="G67" s="94">
        <v>1</v>
      </c>
      <c r="H67" s="94">
        <v>3</v>
      </c>
      <c r="I67" s="94">
        <v>2</v>
      </c>
      <c r="J67" s="94">
        <v>1</v>
      </c>
      <c r="K67" s="94">
        <v>9</v>
      </c>
      <c r="L67" s="94">
        <v>8</v>
      </c>
      <c r="M67" s="94">
        <v>24</v>
      </c>
      <c r="N67" s="94">
        <v>21</v>
      </c>
      <c r="O67" s="94">
        <v>30</v>
      </c>
      <c r="P67" s="94">
        <v>36</v>
      </c>
      <c r="Q67" s="94">
        <v>39</v>
      </c>
      <c r="R67" s="94">
        <v>37</v>
      </c>
      <c r="S67" s="94">
        <v>28</v>
      </c>
      <c r="T67" s="94">
        <v>39</v>
      </c>
      <c r="U67" s="94">
        <v>278</v>
      </c>
      <c r="AQ67" s="87"/>
      <c r="AR67" s="87"/>
      <c r="AS67" s="87"/>
      <c r="AT67" s="87"/>
      <c r="AU67" s="87"/>
      <c r="AV67" s="87"/>
      <c r="AW67" s="87"/>
      <c r="AX67" s="87"/>
      <c r="AY67" s="87"/>
      <c r="AZ67" s="87"/>
      <c r="BA67" s="87"/>
      <c r="BB67" s="87"/>
      <c r="BC67" s="87"/>
      <c r="BD67" s="87"/>
      <c r="BE67" s="87"/>
      <c r="BF67" s="87"/>
      <c r="BG67" s="87"/>
      <c r="BH67" s="87"/>
      <c r="BI67" s="87"/>
    </row>
    <row r="68" spans="1:61">
      <c r="A68" s="141" t="s">
        <v>658</v>
      </c>
      <c r="B68" s="89" t="s">
        <v>349</v>
      </c>
      <c r="C68" s="94">
        <v>0</v>
      </c>
      <c r="D68" s="94">
        <v>0</v>
      </c>
      <c r="E68" s="94">
        <v>0</v>
      </c>
      <c r="F68" s="94">
        <v>0</v>
      </c>
      <c r="G68" s="94">
        <v>0</v>
      </c>
      <c r="H68" s="94">
        <v>0</v>
      </c>
      <c r="I68" s="94">
        <v>0</v>
      </c>
      <c r="J68" s="94">
        <v>0</v>
      </c>
      <c r="K68" s="94">
        <v>4</v>
      </c>
      <c r="L68" s="94">
        <v>3</v>
      </c>
      <c r="M68" s="94">
        <v>4</v>
      </c>
      <c r="N68" s="94">
        <v>4</v>
      </c>
      <c r="O68" s="94">
        <v>12</v>
      </c>
      <c r="P68" s="94">
        <v>8</v>
      </c>
      <c r="Q68" s="94">
        <v>10</v>
      </c>
      <c r="R68" s="94">
        <v>4</v>
      </c>
      <c r="S68" s="94">
        <v>4</v>
      </c>
      <c r="T68" s="94">
        <v>4</v>
      </c>
      <c r="U68" s="94">
        <v>57</v>
      </c>
      <c r="AQ68" s="87"/>
      <c r="AR68" s="87"/>
      <c r="AS68" s="87"/>
      <c r="AT68" s="87"/>
      <c r="AU68" s="87"/>
      <c r="AV68" s="87"/>
      <c r="AW68" s="87"/>
      <c r="AX68" s="87"/>
      <c r="AY68" s="87"/>
      <c r="AZ68" s="87"/>
      <c r="BA68" s="87"/>
      <c r="BB68" s="87"/>
      <c r="BC68" s="87"/>
      <c r="BD68" s="87"/>
      <c r="BE68" s="87"/>
      <c r="BF68" s="87"/>
      <c r="BG68" s="87"/>
      <c r="BH68" s="87"/>
      <c r="BI68" s="87"/>
    </row>
    <row r="69" spans="1:61">
      <c r="A69" s="141"/>
      <c r="B69" s="89" t="s">
        <v>318</v>
      </c>
      <c r="C69" s="94">
        <v>0</v>
      </c>
      <c r="D69" s="94">
        <v>0</v>
      </c>
      <c r="E69" s="94">
        <v>0</v>
      </c>
      <c r="F69" s="94">
        <v>0</v>
      </c>
      <c r="G69" s="94">
        <v>0</v>
      </c>
      <c r="H69" s="94">
        <v>0</v>
      </c>
      <c r="I69" s="94">
        <v>0</v>
      </c>
      <c r="J69" s="94">
        <v>0</v>
      </c>
      <c r="K69" s="94">
        <v>2</v>
      </c>
      <c r="L69" s="94">
        <v>0</v>
      </c>
      <c r="M69" s="94">
        <v>0</v>
      </c>
      <c r="N69" s="94">
        <v>1</v>
      </c>
      <c r="O69" s="94">
        <v>5</v>
      </c>
      <c r="P69" s="94">
        <v>3</v>
      </c>
      <c r="Q69" s="94">
        <v>5</v>
      </c>
      <c r="R69" s="94">
        <v>3</v>
      </c>
      <c r="S69" s="94">
        <v>1</v>
      </c>
      <c r="T69" s="94">
        <v>3</v>
      </c>
      <c r="U69" s="94">
        <v>23</v>
      </c>
      <c r="AQ69" s="87"/>
      <c r="AR69" s="87"/>
      <c r="AS69" s="87"/>
      <c r="AT69" s="87"/>
      <c r="AU69" s="87"/>
      <c r="AV69" s="87"/>
      <c r="AW69" s="87"/>
      <c r="AX69" s="87"/>
      <c r="AY69" s="87"/>
      <c r="AZ69" s="87"/>
      <c r="BA69" s="87"/>
      <c r="BB69" s="87"/>
      <c r="BC69" s="87"/>
      <c r="BD69" s="87"/>
      <c r="BE69" s="87"/>
      <c r="BF69" s="87"/>
      <c r="BG69" s="87"/>
      <c r="BH69" s="87"/>
      <c r="BI69" s="87"/>
    </row>
    <row r="70" spans="1:61">
      <c r="A70" s="141"/>
      <c r="B70" s="89" t="s">
        <v>319</v>
      </c>
      <c r="C70" s="94">
        <v>0</v>
      </c>
      <c r="D70" s="94">
        <v>0</v>
      </c>
      <c r="E70" s="94">
        <v>0</v>
      </c>
      <c r="F70" s="94">
        <v>0</v>
      </c>
      <c r="G70" s="94">
        <v>0</v>
      </c>
      <c r="H70" s="94">
        <v>0</v>
      </c>
      <c r="I70" s="94">
        <v>0</v>
      </c>
      <c r="J70" s="94">
        <v>0</v>
      </c>
      <c r="K70" s="94">
        <v>2</v>
      </c>
      <c r="L70" s="94">
        <v>3</v>
      </c>
      <c r="M70" s="94">
        <v>4</v>
      </c>
      <c r="N70" s="94">
        <v>3</v>
      </c>
      <c r="O70" s="94">
        <v>7</v>
      </c>
      <c r="P70" s="94">
        <v>5</v>
      </c>
      <c r="Q70" s="94">
        <v>5</v>
      </c>
      <c r="R70" s="94">
        <v>1</v>
      </c>
      <c r="S70" s="94">
        <v>3</v>
      </c>
      <c r="T70" s="94">
        <v>1</v>
      </c>
      <c r="U70" s="94">
        <v>34</v>
      </c>
      <c r="AQ70" s="87"/>
      <c r="AR70" s="87"/>
      <c r="AS70" s="87"/>
      <c r="AT70" s="87"/>
      <c r="AU70" s="87"/>
      <c r="AV70" s="87"/>
      <c r="AW70" s="87"/>
      <c r="AX70" s="87"/>
      <c r="AY70" s="87"/>
      <c r="AZ70" s="87"/>
      <c r="BA70" s="87"/>
      <c r="BB70" s="87"/>
      <c r="BC70" s="87"/>
      <c r="BD70" s="87"/>
      <c r="BE70" s="87"/>
      <c r="BF70" s="87"/>
      <c r="BG70" s="87"/>
      <c r="BH70" s="87"/>
      <c r="BI70" s="87"/>
    </row>
    <row r="71" spans="1:61">
      <c r="A71" s="141" t="s">
        <v>659</v>
      </c>
      <c r="B71" s="89" t="s">
        <v>349</v>
      </c>
      <c r="C71" s="94">
        <v>2</v>
      </c>
      <c r="D71" s="94">
        <v>0</v>
      </c>
      <c r="E71" s="94">
        <v>1</v>
      </c>
      <c r="F71" s="94">
        <v>0</v>
      </c>
      <c r="G71" s="94">
        <v>0</v>
      </c>
      <c r="H71" s="94">
        <v>1</v>
      </c>
      <c r="I71" s="94">
        <v>2</v>
      </c>
      <c r="J71" s="94">
        <v>2</v>
      </c>
      <c r="K71" s="94">
        <v>5</v>
      </c>
      <c r="L71" s="94">
        <v>21</v>
      </c>
      <c r="M71" s="94">
        <v>27</v>
      </c>
      <c r="N71" s="94">
        <v>32</v>
      </c>
      <c r="O71" s="94">
        <v>45</v>
      </c>
      <c r="P71" s="94">
        <v>51</v>
      </c>
      <c r="Q71" s="94">
        <v>37</v>
      </c>
      <c r="R71" s="94">
        <v>41</v>
      </c>
      <c r="S71" s="94">
        <v>37</v>
      </c>
      <c r="T71" s="94">
        <v>23</v>
      </c>
      <c r="U71" s="94">
        <v>327</v>
      </c>
      <c r="AQ71" s="87"/>
      <c r="AR71" s="87"/>
      <c r="AS71" s="87"/>
      <c r="AT71" s="87"/>
      <c r="AU71" s="87"/>
      <c r="AV71" s="87"/>
      <c r="AW71" s="87"/>
      <c r="AX71" s="87"/>
      <c r="AY71" s="87"/>
      <c r="AZ71" s="87"/>
      <c r="BA71" s="87"/>
      <c r="BB71" s="87"/>
      <c r="BC71" s="87"/>
      <c r="BD71" s="87"/>
      <c r="BE71" s="87"/>
      <c r="BF71" s="87"/>
      <c r="BG71" s="87"/>
      <c r="BH71" s="87"/>
      <c r="BI71" s="87"/>
    </row>
    <row r="72" spans="1:61">
      <c r="A72" s="141"/>
      <c r="B72" s="89" t="s">
        <v>318</v>
      </c>
      <c r="C72" s="94">
        <v>2</v>
      </c>
      <c r="D72" s="94">
        <v>0</v>
      </c>
      <c r="E72" s="94">
        <v>0</v>
      </c>
      <c r="F72" s="94">
        <v>0</v>
      </c>
      <c r="G72" s="94">
        <v>0</v>
      </c>
      <c r="H72" s="94">
        <v>1</v>
      </c>
      <c r="I72" s="94">
        <v>1</v>
      </c>
      <c r="J72" s="94">
        <v>1</v>
      </c>
      <c r="K72" s="94">
        <v>4</v>
      </c>
      <c r="L72" s="94">
        <v>16</v>
      </c>
      <c r="M72" s="94">
        <v>25</v>
      </c>
      <c r="N72" s="94">
        <v>27</v>
      </c>
      <c r="O72" s="94">
        <v>37</v>
      </c>
      <c r="P72" s="94">
        <v>36</v>
      </c>
      <c r="Q72" s="94">
        <v>24</v>
      </c>
      <c r="R72" s="94">
        <v>29</v>
      </c>
      <c r="S72" s="94">
        <v>19</v>
      </c>
      <c r="T72" s="94">
        <v>8</v>
      </c>
      <c r="U72" s="94">
        <v>230</v>
      </c>
      <c r="AQ72" s="87"/>
      <c r="AR72" s="87"/>
      <c r="AS72" s="87"/>
      <c r="AT72" s="87"/>
      <c r="AU72" s="87"/>
      <c r="AV72" s="87"/>
      <c r="AW72" s="87"/>
      <c r="AX72" s="87"/>
      <c r="AY72" s="87"/>
      <c r="AZ72" s="87"/>
      <c r="BA72" s="87"/>
      <c r="BB72" s="87"/>
      <c r="BC72" s="87"/>
      <c r="BD72" s="87"/>
      <c r="BE72" s="87"/>
      <c r="BF72" s="87"/>
      <c r="BG72" s="87"/>
      <c r="BH72" s="87"/>
      <c r="BI72" s="87"/>
    </row>
    <row r="73" spans="1:61">
      <c r="A73" s="141"/>
      <c r="B73" s="89" t="s">
        <v>319</v>
      </c>
      <c r="C73" s="94">
        <v>0</v>
      </c>
      <c r="D73" s="94">
        <v>0</v>
      </c>
      <c r="E73" s="94">
        <v>1</v>
      </c>
      <c r="F73" s="94">
        <v>0</v>
      </c>
      <c r="G73" s="94">
        <v>0</v>
      </c>
      <c r="H73" s="94">
        <v>0</v>
      </c>
      <c r="I73" s="94">
        <v>1</v>
      </c>
      <c r="J73" s="94">
        <v>1</v>
      </c>
      <c r="K73" s="94">
        <v>1</v>
      </c>
      <c r="L73" s="94">
        <v>5</v>
      </c>
      <c r="M73" s="94">
        <v>2</v>
      </c>
      <c r="N73" s="94">
        <v>5</v>
      </c>
      <c r="O73" s="94">
        <v>8</v>
      </c>
      <c r="P73" s="94">
        <v>15</v>
      </c>
      <c r="Q73" s="94">
        <v>13</v>
      </c>
      <c r="R73" s="94">
        <v>12</v>
      </c>
      <c r="S73" s="94">
        <v>18</v>
      </c>
      <c r="T73" s="94">
        <v>15</v>
      </c>
      <c r="U73" s="94">
        <v>97</v>
      </c>
      <c r="AQ73" s="87"/>
      <c r="AR73" s="87"/>
      <c r="AS73" s="87"/>
      <c r="AT73" s="87"/>
      <c r="AU73" s="87"/>
      <c r="AV73" s="87"/>
      <c r="AW73" s="87"/>
      <c r="AX73" s="87"/>
      <c r="AY73" s="87"/>
      <c r="AZ73" s="87"/>
      <c r="BA73" s="87"/>
      <c r="BB73" s="87"/>
      <c r="BC73" s="87"/>
      <c r="BD73" s="87"/>
      <c r="BE73" s="87"/>
      <c r="BF73" s="87"/>
      <c r="BG73" s="87"/>
      <c r="BH73" s="87"/>
      <c r="BI73" s="87"/>
    </row>
    <row r="74" spans="1:61">
      <c r="A74" s="141" t="s">
        <v>660</v>
      </c>
      <c r="B74" s="89" t="s">
        <v>349</v>
      </c>
      <c r="C74" s="94">
        <v>0</v>
      </c>
      <c r="D74" s="94">
        <v>0</v>
      </c>
      <c r="E74" s="94">
        <v>0</v>
      </c>
      <c r="F74" s="94">
        <v>0</v>
      </c>
      <c r="G74" s="94">
        <v>0</v>
      </c>
      <c r="H74" s="94">
        <v>0</v>
      </c>
      <c r="I74" s="94">
        <v>0</v>
      </c>
      <c r="J74" s="94">
        <v>0</v>
      </c>
      <c r="K74" s="94">
        <v>0</v>
      </c>
      <c r="L74" s="94">
        <v>3</v>
      </c>
      <c r="M74" s="94">
        <v>4</v>
      </c>
      <c r="N74" s="94">
        <v>7</v>
      </c>
      <c r="O74" s="94">
        <v>3</v>
      </c>
      <c r="P74" s="94">
        <v>10</v>
      </c>
      <c r="Q74" s="94">
        <v>5</v>
      </c>
      <c r="R74" s="94">
        <v>11</v>
      </c>
      <c r="S74" s="94">
        <v>8</v>
      </c>
      <c r="T74" s="94">
        <v>6</v>
      </c>
      <c r="U74" s="94">
        <v>57</v>
      </c>
      <c r="AQ74" s="87"/>
      <c r="AR74" s="87"/>
      <c r="AS74" s="87"/>
      <c r="AT74" s="87"/>
      <c r="AU74" s="87"/>
      <c r="AV74" s="87"/>
      <c r="AW74" s="87"/>
      <c r="AX74" s="87"/>
      <c r="AY74" s="87"/>
      <c r="AZ74" s="87"/>
      <c r="BA74" s="87"/>
      <c r="BB74" s="87"/>
      <c r="BC74" s="87"/>
      <c r="BD74" s="87"/>
      <c r="BE74" s="87"/>
      <c r="BF74" s="87"/>
      <c r="BG74" s="87"/>
      <c r="BH74" s="87"/>
      <c r="BI74" s="87"/>
    </row>
    <row r="75" spans="1:61">
      <c r="A75" s="141"/>
      <c r="B75" s="89" t="s">
        <v>318</v>
      </c>
      <c r="C75" s="94">
        <v>0</v>
      </c>
      <c r="D75" s="94">
        <v>0</v>
      </c>
      <c r="E75" s="94">
        <v>0</v>
      </c>
      <c r="F75" s="94">
        <v>0</v>
      </c>
      <c r="G75" s="94">
        <v>0</v>
      </c>
      <c r="H75" s="94">
        <v>0</v>
      </c>
      <c r="I75" s="94">
        <v>0</v>
      </c>
      <c r="J75" s="94">
        <v>0</v>
      </c>
      <c r="K75" s="94">
        <v>0</v>
      </c>
      <c r="L75" s="94">
        <v>1</v>
      </c>
      <c r="M75" s="94">
        <v>0</v>
      </c>
      <c r="N75" s="94">
        <v>2</v>
      </c>
      <c r="O75" s="94">
        <v>1</v>
      </c>
      <c r="P75" s="94">
        <v>3</v>
      </c>
      <c r="Q75" s="94">
        <v>1</v>
      </c>
      <c r="R75" s="94">
        <v>3</v>
      </c>
      <c r="S75" s="94">
        <v>3</v>
      </c>
      <c r="T75" s="94">
        <v>0</v>
      </c>
      <c r="U75" s="94">
        <v>14</v>
      </c>
      <c r="AQ75" s="87"/>
      <c r="AR75" s="87"/>
      <c r="AS75" s="87"/>
      <c r="AT75" s="87"/>
      <c r="AU75" s="87"/>
      <c r="AV75" s="87"/>
      <c r="AW75" s="87"/>
      <c r="AX75" s="87"/>
      <c r="AY75" s="87"/>
      <c r="AZ75" s="87"/>
      <c r="BA75" s="87"/>
      <c r="BB75" s="87"/>
      <c r="BC75" s="87"/>
      <c r="BD75" s="87"/>
      <c r="BE75" s="87"/>
      <c r="BF75" s="87"/>
      <c r="BG75" s="87"/>
      <c r="BH75" s="87"/>
      <c r="BI75" s="87"/>
    </row>
    <row r="76" spans="1:61">
      <c r="A76" s="141"/>
      <c r="B76" s="89" t="s">
        <v>319</v>
      </c>
      <c r="C76" s="94">
        <v>0</v>
      </c>
      <c r="D76" s="94">
        <v>0</v>
      </c>
      <c r="E76" s="94">
        <v>0</v>
      </c>
      <c r="F76" s="94">
        <v>0</v>
      </c>
      <c r="G76" s="94">
        <v>0</v>
      </c>
      <c r="H76" s="94">
        <v>0</v>
      </c>
      <c r="I76" s="94">
        <v>0</v>
      </c>
      <c r="J76" s="94">
        <v>0</v>
      </c>
      <c r="K76" s="94">
        <v>0</v>
      </c>
      <c r="L76" s="94">
        <v>2</v>
      </c>
      <c r="M76" s="94">
        <v>4</v>
      </c>
      <c r="N76" s="94">
        <v>5</v>
      </c>
      <c r="O76" s="94">
        <v>2</v>
      </c>
      <c r="P76" s="94">
        <v>7</v>
      </c>
      <c r="Q76" s="94">
        <v>4</v>
      </c>
      <c r="R76" s="94">
        <v>8</v>
      </c>
      <c r="S76" s="94">
        <v>5</v>
      </c>
      <c r="T76" s="94">
        <v>6</v>
      </c>
      <c r="U76" s="94">
        <v>43</v>
      </c>
      <c r="AQ76" s="87"/>
      <c r="AR76" s="87"/>
      <c r="AS76" s="87"/>
      <c r="AT76" s="87"/>
      <c r="AU76" s="87"/>
      <c r="AV76" s="87"/>
      <c r="AW76" s="87"/>
      <c r="AX76" s="87"/>
      <c r="AY76" s="87"/>
      <c r="AZ76" s="87"/>
      <c r="BA76" s="87"/>
      <c r="BB76" s="87"/>
      <c r="BC76" s="87"/>
      <c r="BD76" s="87"/>
      <c r="BE76" s="87"/>
      <c r="BF76" s="87"/>
      <c r="BG76" s="87"/>
      <c r="BH76" s="87"/>
      <c r="BI76" s="87"/>
    </row>
    <row r="77" spans="1:61">
      <c r="A77" s="141" t="s">
        <v>661</v>
      </c>
      <c r="B77" s="89" t="s">
        <v>349</v>
      </c>
      <c r="C77" s="94">
        <v>0</v>
      </c>
      <c r="D77" s="94">
        <v>0</v>
      </c>
      <c r="E77" s="94">
        <v>0</v>
      </c>
      <c r="F77" s="94">
        <v>0</v>
      </c>
      <c r="G77" s="94">
        <v>0</v>
      </c>
      <c r="H77" s="94">
        <v>0</v>
      </c>
      <c r="I77" s="94">
        <v>0</v>
      </c>
      <c r="J77" s="94">
        <v>1</v>
      </c>
      <c r="K77" s="94">
        <v>0</v>
      </c>
      <c r="L77" s="94">
        <v>0</v>
      </c>
      <c r="M77" s="94">
        <v>3</v>
      </c>
      <c r="N77" s="94">
        <v>4</v>
      </c>
      <c r="O77" s="94">
        <v>10</v>
      </c>
      <c r="P77" s="94">
        <v>10</v>
      </c>
      <c r="Q77" s="94">
        <v>13</v>
      </c>
      <c r="R77" s="94">
        <v>13</v>
      </c>
      <c r="S77" s="94">
        <v>9</v>
      </c>
      <c r="T77" s="94">
        <v>10</v>
      </c>
      <c r="U77" s="94">
        <v>73</v>
      </c>
      <c r="AQ77" s="87"/>
      <c r="AR77" s="87"/>
      <c r="AS77" s="87"/>
      <c r="AT77" s="87"/>
      <c r="AU77" s="87"/>
      <c r="AV77" s="87"/>
      <c r="AW77" s="87"/>
      <c r="AX77" s="87"/>
      <c r="AY77" s="87"/>
      <c r="AZ77" s="87"/>
      <c r="BA77" s="87"/>
      <c r="BB77" s="87"/>
      <c r="BC77" s="87"/>
      <c r="BD77" s="87"/>
      <c r="BE77" s="87"/>
      <c r="BF77" s="87"/>
      <c r="BG77" s="87"/>
      <c r="BH77" s="87"/>
      <c r="BI77" s="87"/>
    </row>
    <row r="78" spans="1:61">
      <c r="A78" s="141"/>
      <c r="B78" s="89" t="s">
        <v>318</v>
      </c>
      <c r="C78" s="94">
        <v>0</v>
      </c>
      <c r="D78" s="94">
        <v>0</v>
      </c>
      <c r="E78" s="94">
        <v>0</v>
      </c>
      <c r="F78" s="94">
        <v>0</v>
      </c>
      <c r="G78" s="94">
        <v>0</v>
      </c>
      <c r="H78" s="94">
        <v>0</v>
      </c>
      <c r="I78" s="94">
        <v>0</v>
      </c>
      <c r="J78" s="94">
        <v>0</v>
      </c>
      <c r="K78" s="94">
        <v>0</v>
      </c>
      <c r="L78" s="94">
        <v>0</v>
      </c>
      <c r="M78" s="94">
        <v>1</v>
      </c>
      <c r="N78" s="94">
        <v>3</v>
      </c>
      <c r="O78" s="94">
        <v>7</v>
      </c>
      <c r="P78" s="94">
        <v>5</v>
      </c>
      <c r="Q78" s="94">
        <v>6</v>
      </c>
      <c r="R78" s="94">
        <v>7</v>
      </c>
      <c r="S78" s="94">
        <v>5</v>
      </c>
      <c r="T78" s="94">
        <v>2</v>
      </c>
      <c r="U78" s="94">
        <v>36</v>
      </c>
      <c r="AQ78" s="87"/>
      <c r="AR78" s="87"/>
      <c r="AS78" s="87"/>
      <c r="AT78" s="87"/>
      <c r="AU78" s="87"/>
      <c r="AV78" s="87"/>
      <c r="AW78" s="87"/>
      <c r="AX78" s="87"/>
      <c r="AY78" s="87"/>
      <c r="AZ78" s="87"/>
      <c r="BA78" s="87"/>
      <c r="BB78" s="87"/>
      <c r="BC78" s="87"/>
      <c r="BD78" s="87"/>
      <c r="BE78" s="87"/>
      <c r="BF78" s="87"/>
      <c r="BG78" s="87"/>
      <c r="BH78" s="87"/>
      <c r="BI78" s="87"/>
    </row>
    <row r="79" spans="1:61">
      <c r="A79" s="141"/>
      <c r="B79" s="89" t="s">
        <v>319</v>
      </c>
      <c r="C79" s="94">
        <v>0</v>
      </c>
      <c r="D79" s="94">
        <v>0</v>
      </c>
      <c r="E79" s="94">
        <v>0</v>
      </c>
      <c r="F79" s="94">
        <v>0</v>
      </c>
      <c r="G79" s="94">
        <v>0</v>
      </c>
      <c r="H79" s="94">
        <v>0</v>
      </c>
      <c r="I79" s="94">
        <v>0</v>
      </c>
      <c r="J79" s="94">
        <v>1</v>
      </c>
      <c r="K79" s="94">
        <v>0</v>
      </c>
      <c r="L79" s="94">
        <v>0</v>
      </c>
      <c r="M79" s="94">
        <v>2</v>
      </c>
      <c r="N79" s="94">
        <v>1</v>
      </c>
      <c r="O79" s="94">
        <v>3</v>
      </c>
      <c r="P79" s="94">
        <v>5</v>
      </c>
      <c r="Q79" s="94">
        <v>7</v>
      </c>
      <c r="R79" s="94">
        <v>6</v>
      </c>
      <c r="S79" s="94">
        <v>4</v>
      </c>
      <c r="T79" s="94">
        <v>8</v>
      </c>
      <c r="U79" s="94">
        <v>37</v>
      </c>
      <c r="AQ79" s="87"/>
      <c r="AR79" s="87"/>
      <c r="AS79" s="87"/>
      <c r="AT79" s="87"/>
      <c r="AU79" s="87"/>
      <c r="AV79" s="87"/>
      <c r="AW79" s="87"/>
      <c r="AX79" s="87"/>
      <c r="AY79" s="87"/>
      <c r="AZ79" s="87"/>
      <c r="BA79" s="87"/>
      <c r="BB79" s="87"/>
      <c r="BC79" s="87"/>
      <c r="BD79" s="87"/>
      <c r="BE79" s="87"/>
      <c r="BF79" s="87"/>
      <c r="BG79" s="87"/>
      <c r="BH79" s="87"/>
      <c r="BI79" s="87"/>
    </row>
    <row r="80" spans="1:61">
      <c r="A80" s="141" t="s">
        <v>662</v>
      </c>
      <c r="B80" s="89" t="s">
        <v>349</v>
      </c>
      <c r="C80" s="94">
        <v>0</v>
      </c>
      <c r="D80" s="94">
        <v>0</v>
      </c>
      <c r="E80" s="94">
        <v>2</v>
      </c>
      <c r="F80" s="94">
        <v>1</v>
      </c>
      <c r="G80" s="94">
        <v>0</v>
      </c>
      <c r="H80" s="94">
        <v>1</v>
      </c>
      <c r="I80" s="94">
        <v>0</v>
      </c>
      <c r="J80" s="94">
        <v>2</v>
      </c>
      <c r="K80" s="94">
        <v>3</v>
      </c>
      <c r="L80" s="94">
        <v>15</v>
      </c>
      <c r="M80" s="94">
        <v>25</v>
      </c>
      <c r="N80" s="94">
        <v>34</v>
      </c>
      <c r="O80" s="94">
        <v>44</v>
      </c>
      <c r="P80" s="94">
        <v>63</v>
      </c>
      <c r="Q80" s="94">
        <v>61</v>
      </c>
      <c r="R80" s="94">
        <v>62</v>
      </c>
      <c r="S80" s="94">
        <v>68</v>
      </c>
      <c r="T80" s="94">
        <v>73</v>
      </c>
      <c r="U80" s="94">
        <v>454</v>
      </c>
      <c r="AQ80" s="87"/>
      <c r="AR80" s="87"/>
      <c r="AS80" s="87"/>
      <c r="AT80" s="87"/>
      <c r="AU80" s="87"/>
      <c r="AV80" s="87"/>
      <c r="AW80" s="87"/>
      <c r="AX80" s="87"/>
      <c r="AY80" s="87"/>
      <c r="AZ80" s="87"/>
      <c r="BA80" s="87"/>
      <c r="BB80" s="87"/>
      <c r="BC80" s="87"/>
      <c r="BD80" s="87"/>
      <c r="BE80" s="87"/>
      <c r="BF80" s="87"/>
      <c r="BG80" s="87"/>
      <c r="BH80" s="87"/>
      <c r="BI80" s="87"/>
    </row>
    <row r="81" spans="1:61">
      <c r="A81" s="141"/>
      <c r="B81" s="89" t="s">
        <v>318</v>
      </c>
      <c r="C81" s="94">
        <v>0</v>
      </c>
      <c r="D81" s="94">
        <v>0</v>
      </c>
      <c r="E81" s="94">
        <v>0</v>
      </c>
      <c r="F81" s="94">
        <v>0</v>
      </c>
      <c r="G81" s="94">
        <v>0</v>
      </c>
      <c r="H81" s="94">
        <v>0</v>
      </c>
      <c r="I81" s="94">
        <v>0</v>
      </c>
      <c r="J81" s="94">
        <v>1</v>
      </c>
      <c r="K81" s="94">
        <v>1</v>
      </c>
      <c r="L81" s="94">
        <v>11</v>
      </c>
      <c r="M81" s="94">
        <v>14</v>
      </c>
      <c r="N81" s="94">
        <v>17</v>
      </c>
      <c r="O81" s="94">
        <v>26</v>
      </c>
      <c r="P81" s="94">
        <v>33</v>
      </c>
      <c r="Q81" s="94">
        <v>24</v>
      </c>
      <c r="R81" s="94">
        <v>30</v>
      </c>
      <c r="S81" s="94">
        <v>38</v>
      </c>
      <c r="T81" s="94">
        <v>33</v>
      </c>
      <c r="U81" s="94">
        <v>228</v>
      </c>
      <c r="AQ81" s="87"/>
      <c r="AR81" s="87"/>
      <c r="AS81" s="87"/>
      <c r="AT81" s="87"/>
      <c r="AU81" s="87"/>
      <c r="AV81" s="87"/>
      <c r="AW81" s="87"/>
      <c r="AX81" s="87"/>
      <c r="AY81" s="87"/>
      <c r="AZ81" s="87"/>
      <c r="BA81" s="87"/>
      <c r="BB81" s="87"/>
      <c r="BC81" s="87"/>
      <c r="BD81" s="87"/>
      <c r="BE81" s="87"/>
      <c r="BF81" s="87"/>
      <c r="BG81" s="87"/>
      <c r="BH81" s="87"/>
      <c r="BI81" s="87"/>
    </row>
    <row r="82" spans="1:61">
      <c r="A82" s="141"/>
      <c r="B82" s="89" t="s">
        <v>319</v>
      </c>
      <c r="C82" s="94">
        <v>0</v>
      </c>
      <c r="D82" s="94">
        <v>0</v>
      </c>
      <c r="E82" s="94">
        <v>2</v>
      </c>
      <c r="F82" s="94">
        <v>1</v>
      </c>
      <c r="G82" s="94">
        <v>0</v>
      </c>
      <c r="H82" s="94">
        <v>1</v>
      </c>
      <c r="I82" s="94">
        <v>0</v>
      </c>
      <c r="J82" s="94">
        <v>1</v>
      </c>
      <c r="K82" s="94">
        <v>2</v>
      </c>
      <c r="L82" s="94">
        <v>4</v>
      </c>
      <c r="M82" s="94">
        <v>11</v>
      </c>
      <c r="N82" s="94">
        <v>17</v>
      </c>
      <c r="O82" s="94">
        <v>18</v>
      </c>
      <c r="P82" s="94">
        <v>30</v>
      </c>
      <c r="Q82" s="94">
        <v>37</v>
      </c>
      <c r="R82" s="94">
        <v>32</v>
      </c>
      <c r="S82" s="94">
        <v>30</v>
      </c>
      <c r="T82" s="94">
        <v>40</v>
      </c>
      <c r="U82" s="94">
        <v>226</v>
      </c>
      <c r="AQ82" s="87"/>
      <c r="AR82" s="87"/>
      <c r="AS82" s="87"/>
      <c r="AT82" s="87"/>
      <c r="AU82" s="87"/>
      <c r="AV82" s="87"/>
      <c r="AW82" s="87"/>
      <c r="AX82" s="87"/>
      <c r="AY82" s="87"/>
      <c r="AZ82" s="87"/>
      <c r="BA82" s="87"/>
      <c r="BB82" s="87"/>
      <c r="BC82" s="87"/>
      <c r="BD82" s="87"/>
      <c r="BE82" s="87"/>
      <c r="BF82" s="87"/>
      <c r="BG82" s="87"/>
      <c r="BH82" s="87"/>
      <c r="BI82" s="87"/>
    </row>
    <row r="83" spans="1:61">
      <c r="A83" s="141" t="s">
        <v>663</v>
      </c>
      <c r="B83" s="89" t="s">
        <v>349</v>
      </c>
      <c r="C83" s="94">
        <v>0</v>
      </c>
      <c r="D83" s="94">
        <v>0</v>
      </c>
      <c r="E83" s="94">
        <v>0</v>
      </c>
      <c r="F83" s="94">
        <v>0</v>
      </c>
      <c r="G83" s="94">
        <v>0</v>
      </c>
      <c r="H83" s="94">
        <v>0</v>
      </c>
      <c r="I83" s="94">
        <v>0</v>
      </c>
      <c r="J83" s="94">
        <v>0</v>
      </c>
      <c r="K83" s="94">
        <v>2</v>
      </c>
      <c r="L83" s="94">
        <v>7</v>
      </c>
      <c r="M83" s="94">
        <v>2</v>
      </c>
      <c r="N83" s="94">
        <v>7</v>
      </c>
      <c r="O83" s="94">
        <v>9</v>
      </c>
      <c r="P83" s="94">
        <v>7</v>
      </c>
      <c r="Q83" s="94">
        <v>10</v>
      </c>
      <c r="R83" s="94">
        <v>17</v>
      </c>
      <c r="S83" s="94">
        <v>22</v>
      </c>
      <c r="T83" s="94">
        <v>39</v>
      </c>
      <c r="U83" s="94">
        <v>122</v>
      </c>
      <c r="AQ83" s="87"/>
      <c r="AR83" s="87"/>
      <c r="AS83" s="87"/>
      <c r="AT83" s="87"/>
      <c r="AU83" s="87"/>
      <c r="AV83" s="87"/>
      <c r="AW83" s="87"/>
      <c r="AX83" s="87"/>
      <c r="AY83" s="87"/>
      <c r="AZ83" s="87"/>
      <c r="BA83" s="87"/>
      <c r="BB83" s="87"/>
      <c r="BC83" s="87"/>
      <c r="BD83" s="87"/>
      <c r="BE83" s="87"/>
      <c r="BF83" s="87"/>
      <c r="BG83" s="87"/>
      <c r="BH83" s="87"/>
      <c r="BI83" s="87"/>
    </row>
    <row r="84" spans="1:61">
      <c r="A84" s="141"/>
      <c r="B84" s="89" t="s">
        <v>318</v>
      </c>
      <c r="C84" s="94">
        <v>0</v>
      </c>
      <c r="D84" s="94">
        <v>0</v>
      </c>
      <c r="E84" s="94">
        <v>0</v>
      </c>
      <c r="F84" s="94">
        <v>0</v>
      </c>
      <c r="G84" s="94">
        <v>0</v>
      </c>
      <c r="H84" s="94">
        <v>0</v>
      </c>
      <c r="I84" s="94">
        <v>0</v>
      </c>
      <c r="J84" s="94">
        <v>0</v>
      </c>
      <c r="K84" s="94">
        <v>1</v>
      </c>
      <c r="L84" s="94">
        <v>4</v>
      </c>
      <c r="M84" s="94">
        <v>1</v>
      </c>
      <c r="N84" s="94">
        <v>4</v>
      </c>
      <c r="O84" s="94">
        <v>3</v>
      </c>
      <c r="P84" s="94">
        <v>4</v>
      </c>
      <c r="Q84" s="94">
        <v>4</v>
      </c>
      <c r="R84" s="94">
        <v>7</v>
      </c>
      <c r="S84" s="94">
        <v>11</v>
      </c>
      <c r="T84" s="94">
        <v>14</v>
      </c>
      <c r="U84" s="94">
        <v>53</v>
      </c>
      <c r="AQ84" s="87"/>
      <c r="AR84" s="87"/>
      <c r="AS84" s="87"/>
      <c r="AT84" s="87"/>
      <c r="AU84" s="87"/>
      <c r="AV84" s="87"/>
      <c r="AW84" s="87"/>
      <c r="AX84" s="87"/>
      <c r="AY84" s="87"/>
      <c r="AZ84" s="87"/>
      <c r="BA84" s="87"/>
      <c r="BB84" s="87"/>
      <c r="BC84" s="87"/>
      <c r="BD84" s="87"/>
      <c r="BE84" s="87"/>
      <c r="BF84" s="87"/>
      <c r="BG84" s="87"/>
      <c r="BH84" s="87"/>
      <c r="BI84" s="87"/>
    </row>
    <row r="85" spans="1:61">
      <c r="A85" s="141"/>
      <c r="B85" s="89" t="s">
        <v>319</v>
      </c>
      <c r="C85" s="94">
        <v>0</v>
      </c>
      <c r="D85" s="94">
        <v>0</v>
      </c>
      <c r="E85" s="94">
        <v>0</v>
      </c>
      <c r="F85" s="94">
        <v>0</v>
      </c>
      <c r="G85" s="94">
        <v>0</v>
      </c>
      <c r="H85" s="94">
        <v>0</v>
      </c>
      <c r="I85" s="94">
        <v>0</v>
      </c>
      <c r="J85" s="94">
        <v>0</v>
      </c>
      <c r="K85" s="94">
        <v>1</v>
      </c>
      <c r="L85" s="94">
        <v>3</v>
      </c>
      <c r="M85" s="94">
        <v>1</v>
      </c>
      <c r="N85" s="94">
        <v>3</v>
      </c>
      <c r="O85" s="94">
        <v>6</v>
      </c>
      <c r="P85" s="94">
        <v>3</v>
      </c>
      <c r="Q85" s="94">
        <v>6</v>
      </c>
      <c r="R85" s="94">
        <v>10</v>
      </c>
      <c r="S85" s="94">
        <v>11</v>
      </c>
      <c r="T85" s="94">
        <v>25</v>
      </c>
      <c r="U85" s="94">
        <v>69</v>
      </c>
      <c r="AQ85" s="87"/>
      <c r="AR85" s="87"/>
      <c r="AS85" s="87"/>
      <c r="AT85" s="87"/>
      <c r="AU85" s="87"/>
      <c r="AV85" s="87"/>
      <c r="AW85" s="87"/>
      <c r="AX85" s="87"/>
      <c r="AY85" s="87"/>
      <c r="AZ85" s="87"/>
      <c r="BA85" s="87"/>
      <c r="BB85" s="87"/>
      <c r="BC85" s="87"/>
      <c r="BD85" s="87"/>
      <c r="BE85" s="87"/>
      <c r="BF85" s="87"/>
      <c r="BG85" s="87"/>
      <c r="BH85" s="87"/>
      <c r="BI85" s="87"/>
    </row>
    <row r="86" spans="1:61">
      <c r="A86" s="141" t="s">
        <v>664</v>
      </c>
      <c r="B86" s="89" t="s">
        <v>349</v>
      </c>
      <c r="C86" s="94">
        <v>0</v>
      </c>
      <c r="D86" s="94">
        <v>0</v>
      </c>
      <c r="E86" s="94">
        <v>0</v>
      </c>
      <c r="F86" s="94">
        <v>0</v>
      </c>
      <c r="G86" s="94">
        <v>0</v>
      </c>
      <c r="H86" s="94">
        <v>0</v>
      </c>
      <c r="I86" s="94">
        <v>0</v>
      </c>
      <c r="J86" s="94">
        <v>0</v>
      </c>
      <c r="K86" s="94">
        <v>0</v>
      </c>
      <c r="L86" s="94">
        <v>3</v>
      </c>
      <c r="M86" s="94">
        <v>0</v>
      </c>
      <c r="N86" s="94">
        <v>0</v>
      </c>
      <c r="O86" s="94">
        <v>2</v>
      </c>
      <c r="P86" s="94">
        <v>2</v>
      </c>
      <c r="Q86" s="94">
        <v>1</v>
      </c>
      <c r="R86" s="94">
        <v>4</v>
      </c>
      <c r="S86" s="94">
        <v>1</v>
      </c>
      <c r="T86" s="94">
        <v>2</v>
      </c>
      <c r="U86" s="94">
        <v>15</v>
      </c>
      <c r="AQ86" s="87"/>
      <c r="AR86" s="87"/>
      <c r="AS86" s="87"/>
      <c r="AT86" s="87"/>
      <c r="AU86" s="87"/>
      <c r="AV86" s="87"/>
      <c r="AW86" s="87"/>
      <c r="AX86" s="87"/>
      <c r="AY86" s="87"/>
      <c r="AZ86" s="87"/>
      <c r="BA86" s="87"/>
      <c r="BB86" s="87"/>
      <c r="BC86" s="87"/>
      <c r="BD86" s="87"/>
      <c r="BE86" s="87"/>
      <c r="BF86" s="87"/>
      <c r="BG86" s="87"/>
      <c r="BH86" s="87"/>
      <c r="BI86" s="87"/>
    </row>
    <row r="87" spans="1:61">
      <c r="A87" s="141"/>
      <c r="B87" s="89" t="s">
        <v>318</v>
      </c>
      <c r="C87" s="94">
        <v>0</v>
      </c>
      <c r="D87" s="94">
        <v>0</v>
      </c>
      <c r="E87" s="94">
        <v>0</v>
      </c>
      <c r="F87" s="94">
        <v>0</v>
      </c>
      <c r="G87" s="94">
        <v>0</v>
      </c>
      <c r="H87" s="94">
        <v>0</v>
      </c>
      <c r="I87" s="94">
        <v>0</v>
      </c>
      <c r="J87" s="94">
        <v>0</v>
      </c>
      <c r="K87" s="94">
        <v>0</v>
      </c>
      <c r="L87" s="94">
        <v>1</v>
      </c>
      <c r="M87" s="94">
        <v>0</v>
      </c>
      <c r="N87" s="94">
        <v>0</v>
      </c>
      <c r="O87" s="94">
        <v>2</v>
      </c>
      <c r="P87" s="94">
        <v>0</v>
      </c>
      <c r="Q87" s="94">
        <v>1</v>
      </c>
      <c r="R87" s="94">
        <v>3</v>
      </c>
      <c r="S87" s="94">
        <v>1</v>
      </c>
      <c r="T87" s="94">
        <v>2</v>
      </c>
      <c r="U87" s="94">
        <v>10</v>
      </c>
      <c r="AQ87" s="87"/>
      <c r="AR87" s="87"/>
      <c r="AS87" s="87"/>
      <c r="AT87" s="87"/>
      <c r="AU87" s="87"/>
      <c r="AV87" s="87"/>
      <c r="AW87" s="87"/>
      <c r="AX87" s="87"/>
      <c r="AY87" s="87"/>
      <c r="AZ87" s="87"/>
      <c r="BA87" s="87"/>
      <c r="BB87" s="87"/>
      <c r="BC87" s="87"/>
      <c r="BD87" s="87"/>
      <c r="BE87" s="87"/>
      <c r="BF87" s="87"/>
      <c r="BG87" s="87"/>
      <c r="BH87" s="87"/>
      <c r="BI87" s="87"/>
    </row>
    <row r="88" spans="1:61">
      <c r="A88" s="141"/>
      <c r="B88" s="89" t="s">
        <v>319</v>
      </c>
      <c r="C88" s="94">
        <v>0</v>
      </c>
      <c r="D88" s="94">
        <v>0</v>
      </c>
      <c r="E88" s="94">
        <v>0</v>
      </c>
      <c r="F88" s="94">
        <v>0</v>
      </c>
      <c r="G88" s="94">
        <v>0</v>
      </c>
      <c r="H88" s="94">
        <v>0</v>
      </c>
      <c r="I88" s="94">
        <v>0</v>
      </c>
      <c r="J88" s="94">
        <v>0</v>
      </c>
      <c r="K88" s="94">
        <v>0</v>
      </c>
      <c r="L88" s="94">
        <v>2</v>
      </c>
      <c r="M88" s="94">
        <v>0</v>
      </c>
      <c r="N88" s="94">
        <v>0</v>
      </c>
      <c r="O88" s="94">
        <v>0</v>
      </c>
      <c r="P88" s="94">
        <v>2</v>
      </c>
      <c r="Q88" s="94">
        <v>0</v>
      </c>
      <c r="R88" s="94">
        <v>1</v>
      </c>
      <c r="S88" s="94">
        <v>0</v>
      </c>
      <c r="T88" s="94">
        <v>0</v>
      </c>
      <c r="U88" s="94">
        <v>5</v>
      </c>
      <c r="AQ88" s="87"/>
      <c r="AR88" s="87"/>
      <c r="AS88" s="87"/>
      <c r="AT88" s="87"/>
      <c r="AU88" s="87"/>
      <c r="AV88" s="87"/>
      <c r="AW88" s="87"/>
      <c r="AX88" s="87"/>
      <c r="AY88" s="87"/>
      <c r="AZ88" s="87"/>
      <c r="BA88" s="87"/>
      <c r="BB88" s="87"/>
      <c r="BC88" s="87"/>
      <c r="BD88" s="87"/>
      <c r="BE88" s="87"/>
      <c r="BF88" s="87"/>
      <c r="BG88" s="87"/>
      <c r="BH88" s="87"/>
      <c r="BI88" s="87"/>
    </row>
    <row r="89" spans="1:61">
      <c r="A89" s="141" t="s">
        <v>665</v>
      </c>
      <c r="B89" s="89" t="s">
        <v>349</v>
      </c>
      <c r="C89" s="94">
        <v>0</v>
      </c>
      <c r="D89" s="94">
        <v>0</v>
      </c>
      <c r="E89" s="94">
        <v>0</v>
      </c>
      <c r="F89" s="94">
        <v>0</v>
      </c>
      <c r="G89" s="94">
        <v>0</v>
      </c>
      <c r="H89" s="94">
        <v>1</v>
      </c>
      <c r="I89" s="94">
        <v>0</v>
      </c>
      <c r="J89" s="94">
        <v>1</v>
      </c>
      <c r="K89" s="94">
        <v>0</v>
      </c>
      <c r="L89" s="94">
        <v>2</v>
      </c>
      <c r="M89" s="94">
        <v>3</v>
      </c>
      <c r="N89" s="94">
        <v>0</v>
      </c>
      <c r="O89" s="94">
        <v>0</v>
      </c>
      <c r="P89" s="94">
        <v>1</v>
      </c>
      <c r="Q89" s="94">
        <v>3</v>
      </c>
      <c r="R89" s="94">
        <v>1</v>
      </c>
      <c r="S89" s="94">
        <v>0</v>
      </c>
      <c r="T89" s="94">
        <v>1</v>
      </c>
      <c r="U89" s="94">
        <v>13</v>
      </c>
      <c r="AQ89" s="87"/>
      <c r="AR89" s="87"/>
      <c r="AS89" s="87"/>
      <c r="AT89" s="87"/>
      <c r="AU89" s="87"/>
      <c r="AV89" s="87"/>
      <c r="AW89" s="87"/>
      <c r="AX89" s="87"/>
      <c r="AY89" s="87"/>
      <c r="AZ89" s="87"/>
      <c r="BA89" s="87"/>
      <c r="BB89" s="87"/>
      <c r="BC89" s="87"/>
      <c r="BD89" s="87"/>
      <c r="BE89" s="87"/>
      <c r="BF89" s="87"/>
      <c r="BG89" s="87"/>
      <c r="BH89" s="87"/>
      <c r="BI89" s="87"/>
    </row>
    <row r="90" spans="1:61">
      <c r="A90" s="141"/>
      <c r="B90" s="89" t="s">
        <v>318</v>
      </c>
      <c r="C90" s="94">
        <v>0</v>
      </c>
      <c r="D90" s="94">
        <v>0</v>
      </c>
      <c r="E90" s="94">
        <v>0</v>
      </c>
      <c r="F90" s="94">
        <v>0</v>
      </c>
      <c r="G90" s="94">
        <v>0</v>
      </c>
      <c r="H90" s="94">
        <v>0</v>
      </c>
      <c r="I90" s="94">
        <v>0</v>
      </c>
      <c r="J90" s="94">
        <v>1</v>
      </c>
      <c r="K90" s="94">
        <v>0</v>
      </c>
      <c r="L90" s="94">
        <v>1</v>
      </c>
      <c r="M90" s="94">
        <v>2</v>
      </c>
      <c r="N90" s="94">
        <v>0</v>
      </c>
      <c r="O90" s="94">
        <v>0</v>
      </c>
      <c r="P90" s="94">
        <v>0</v>
      </c>
      <c r="Q90" s="94">
        <v>3</v>
      </c>
      <c r="R90" s="94">
        <v>1</v>
      </c>
      <c r="S90" s="94">
        <v>0</v>
      </c>
      <c r="T90" s="94">
        <v>1</v>
      </c>
      <c r="U90" s="94">
        <v>9</v>
      </c>
      <c r="AQ90" s="87"/>
      <c r="AR90" s="87"/>
      <c r="AS90" s="87"/>
      <c r="AT90" s="87"/>
      <c r="AU90" s="87"/>
      <c r="AV90" s="87"/>
      <c r="AW90" s="87"/>
      <c r="AX90" s="87"/>
      <c r="AY90" s="87"/>
      <c r="AZ90" s="87"/>
      <c r="BA90" s="87"/>
      <c r="BB90" s="87"/>
      <c r="BC90" s="87"/>
      <c r="BD90" s="87"/>
      <c r="BE90" s="87"/>
      <c r="BF90" s="87"/>
      <c r="BG90" s="87"/>
      <c r="BH90" s="87"/>
      <c r="BI90" s="87"/>
    </row>
    <row r="91" spans="1:61">
      <c r="A91" s="141"/>
      <c r="B91" s="89" t="s">
        <v>319</v>
      </c>
      <c r="C91" s="94">
        <v>0</v>
      </c>
      <c r="D91" s="94">
        <v>0</v>
      </c>
      <c r="E91" s="94">
        <v>0</v>
      </c>
      <c r="F91" s="94">
        <v>0</v>
      </c>
      <c r="G91" s="94">
        <v>0</v>
      </c>
      <c r="H91" s="94">
        <v>1</v>
      </c>
      <c r="I91" s="94">
        <v>0</v>
      </c>
      <c r="J91" s="94">
        <v>0</v>
      </c>
      <c r="K91" s="94">
        <v>0</v>
      </c>
      <c r="L91" s="94">
        <v>1</v>
      </c>
      <c r="M91" s="94">
        <v>1</v>
      </c>
      <c r="N91" s="94">
        <v>0</v>
      </c>
      <c r="O91" s="94">
        <v>0</v>
      </c>
      <c r="P91" s="94">
        <v>1</v>
      </c>
      <c r="Q91" s="94">
        <v>0</v>
      </c>
      <c r="R91" s="94">
        <v>0</v>
      </c>
      <c r="S91" s="94">
        <v>0</v>
      </c>
      <c r="T91" s="94">
        <v>0</v>
      </c>
      <c r="U91" s="94">
        <v>4</v>
      </c>
      <c r="AQ91" s="87"/>
      <c r="AR91" s="87"/>
      <c r="AS91" s="87"/>
      <c r="AT91" s="87"/>
      <c r="AU91" s="87"/>
      <c r="AV91" s="87"/>
      <c r="AW91" s="87"/>
      <c r="AX91" s="87"/>
      <c r="AY91" s="87"/>
      <c r="AZ91" s="87"/>
      <c r="BA91" s="87"/>
      <c r="BB91" s="87"/>
      <c r="BC91" s="87"/>
      <c r="BD91" s="87"/>
      <c r="BE91" s="87"/>
      <c r="BF91" s="87"/>
      <c r="BG91" s="87"/>
      <c r="BH91" s="87"/>
      <c r="BI91" s="87"/>
    </row>
    <row r="92" spans="1:61">
      <c r="A92" s="141" t="s">
        <v>666</v>
      </c>
      <c r="B92" s="89" t="s">
        <v>349</v>
      </c>
      <c r="C92" s="94">
        <v>0</v>
      </c>
      <c r="D92" s="94">
        <v>0</v>
      </c>
      <c r="E92" s="94">
        <v>0</v>
      </c>
      <c r="F92" s="94">
        <v>0</v>
      </c>
      <c r="G92" s="94">
        <v>0</v>
      </c>
      <c r="H92" s="94">
        <v>0</v>
      </c>
      <c r="I92" s="94">
        <v>1</v>
      </c>
      <c r="J92" s="94">
        <v>1</v>
      </c>
      <c r="K92" s="94">
        <v>2</v>
      </c>
      <c r="L92" s="94">
        <v>3</v>
      </c>
      <c r="M92" s="94">
        <v>9</v>
      </c>
      <c r="N92" s="94">
        <v>14</v>
      </c>
      <c r="O92" s="94">
        <v>14</v>
      </c>
      <c r="P92" s="94">
        <v>13</v>
      </c>
      <c r="Q92" s="94">
        <v>10</v>
      </c>
      <c r="R92" s="94">
        <v>11</v>
      </c>
      <c r="S92" s="94">
        <v>10</v>
      </c>
      <c r="T92" s="94">
        <v>7</v>
      </c>
      <c r="U92" s="94">
        <v>95</v>
      </c>
      <c r="AQ92" s="87"/>
      <c r="AR92" s="87"/>
      <c r="AS92" s="87"/>
      <c r="AT92" s="87"/>
      <c r="AU92" s="87"/>
      <c r="AV92" s="87"/>
      <c r="AW92" s="87"/>
      <c r="AX92" s="87"/>
      <c r="AY92" s="87"/>
      <c r="AZ92" s="87"/>
      <c r="BA92" s="87"/>
      <c r="BB92" s="87"/>
      <c r="BC92" s="87"/>
      <c r="BD92" s="87"/>
      <c r="BE92" s="87"/>
      <c r="BF92" s="87"/>
      <c r="BG92" s="87"/>
      <c r="BH92" s="87"/>
      <c r="BI92" s="87"/>
    </row>
    <row r="93" spans="1:61">
      <c r="A93" s="141"/>
      <c r="B93" s="89" t="s">
        <v>318</v>
      </c>
      <c r="C93" s="94">
        <v>0</v>
      </c>
      <c r="D93" s="94">
        <v>0</v>
      </c>
      <c r="E93" s="94">
        <v>0</v>
      </c>
      <c r="F93" s="94">
        <v>0</v>
      </c>
      <c r="G93" s="94">
        <v>0</v>
      </c>
      <c r="H93" s="94">
        <v>0</v>
      </c>
      <c r="I93" s="94">
        <v>1</v>
      </c>
      <c r="J93" s="94">
        <v>1</v>
      </c>
      <c r="K93" s="94">
        <v>0</v>
      </c>
      <c r="L93" s="94">
        <v>1</v>
      </c>
      <c r="M93" s="94">
        <v>8</v>
      </c>
      <c r="N93" s="94">
        <v>13</v>
      </c>
      <c r="O93" s="94">
        <v>13</v>
      </c>
      <c r="P93" s="94">
        <v>11</v>
      </c>
      <c r="Q93" s="94">
        <v>9</v>
      </c>
      <c r="R93" s="94">
        <v>9</v>
      </c>
      <c r="S93" s="94">
        <v>9</v>
      </c>
      <c r="T93" s="94">
        <v>6</v>
      </c>
      <c r="U93" s="94">
        <v>81</v>
      </c>
      <c r="AQ93" s="87"/>
      <c r="AR93" s="87"/>
      <c r="AS93" s="87"/>
      <c r="AT93" s="87"/>
      <c r="AU93" s="87"/>
      <c r="AV93" s="87"/>
      <c r="AW93" s="87"/>
      <c r="AX93" s="87"/>
      <c r="AY93" s="87"/>
      <c r="AZ93" s="87"/>
      <c r="BA93" s="87"/>
      <c r="BB93" s="87"/>
      <c r="BC93" s="87"/>
      <c r="BD93" s="87"/>
      <c r="BE93" s="87"/>
      <c r="BF93" s="87"/>
      <c r="BG93" s="87"/>
      <c r="BH93" s="87"/>
      <c r="BI93" s="87"/>
    </row>
    <row r="94" spans="1:61">
      <c r="A94" s="141"/>
      <c r="B94" s="89" t="s">
        <v>319</v>
      </c>
      <c r="C94" s="94">
        <v>0</v>
      </c>
      <c r="D94" s="94">
        <v>0</v>
      </c>
      <c r="E94" s="94">
        <v>0</v>
      </c>
      <c r="F94" s="94">
        <v>0</v>
      </c>
      <c r="G94" s="94">
        <v>0</v>
      </c>
      <c r="H94" s="94">
        <v>0</v>
      </c>
      <c r="I94" s="94">
        <v>0</v>
      </c>
      <c r="J94" s="94">
        <v>0</v>
      </c>
      <c r="K94" s="94">
        <v>2</v>
      </c>
      <c r="L94" s="94">
        <v>2</v>
      </c>
      <c r="M94" s="94">
        <v>1</v>
      </c>
      <c r="N94" s="94">
        <v>1</v>
      </c>
      <c r="O94" s="94">
        <v>1</v>
      </c>
      <c r="P94" s="94">
        <v>2</v>
      </c>
      <c r="Q94" s="94">
        <v>1</v>
      </c>
      <c r="R94" s="94">
        <v>2</v>
      </c>
      <c r="S94" s="94">
        <v>1</v>
      </c>
      <c r="T94" s="94">
        <v>1</v>
      </c>
      <c r="U94" s="94">
        <v>14</v>
      </c>
      <c r="AQ94" s="87"/>
      <c r="AR94" s="87"/>
      <c r="AS94" s="87"/>
      <c r="AT94" s="87"/>
      <c r="AU94" s="87"/>
      <c r="AV94" s="87"/>
      <c r="AW94" s="87"/>
      <c r="AX94" s="87"/>
      <c r="AY94" s="87"/>
      <c r="AZ94" s="87"/>
      <c r="BA94" s="87"/>
      <c r="BB94" s="87"/>
      <c r="BC94" s="87"/>
      <c r="BD94" s="87"/>
      <c r="BE94" s="87"/>
      <c r="BF94" s="87"/>
      <c r="BG94" s="87"/>
      <c r="BH94" s="87"/>
      <c r="BI94" s="87"/>
    </row>
    <row r="95" spans="1:61">
      <c r="A95" s="141" t="s">
        <v>667</v>
      </c>
      <c r="B95" s="89" t="s">
        <v>349</v>
      </c>
      <c r="C95" s="94">
        <v>0</v>
      </c>
      <c r="D95" s="94">
        <v>0</v>
      </c>
      <c r="E95" s="94">
        <v>0</v>
      </c>
      <c r="F95" s="94">
        <v>0</v>
      </c>
      <c r="G95" s="94">
        <v>0</v>
      </c>
      <c r="H95" s="94">
        <v>0</v>
      </c>
      <c r="I95" s="94">
        <v>0</v>
      </c>
      <c r="J95" s="94">
        <v>0</v>
      </c>
      <c r="K95" s="94">
        <v>0</v>
      </c>
      <c r="L95" s="94">
        <v>0</v>
      </c>
      <c r="M95" s="94">
        <v>0</v>
      </c>
      <c r="N95" s="94">
        <v>0</v>
      </c>
      <c r="O95" s="94">
        <v>0</v>
      </c>
      <c r="P95" s="94">
        <v>0</v>
      </c>
      <c r="Q95" s="94">
        <v>0</v>
      </c>
      <c r="R95" s="94">
        <v>1</v>
      </c>
      <c r="S95" s="94">
        <v>1</v>
      </c>
      <c r="T95" s="94">
        <v>0</v>
      </c>
      <c r="U95" s="94">
        <v>2</v>
      </c>
      <c r="AQ95" s="87"/>
      <c r="AR95" s="87"/>
      <c r="AS95" s="87"/>
      <c r="AT95" s="87"/>
      <c r="AU95" s="87"/>
      <c r="AV95" s="87"/>
      <c r="AW95" s="87"/>
      <c r="AX95" s="87"/>
      <c r="AY95" s="87"/>
      <c r="AZ95" s="87"/>
      <c r="BA95" s="87"/>
      <c r="BB95" s="87"/>
      <c r="BC95" s="87"/>
      <c r="BD95" s="87"/>
      <c r="BE95" s="87"/>
      <c r="BF95" s="87"/>
      <c r="BG95" s="87"/>
      <c r="BH95" s="87"/>
      <c r="BI95" s="87"/>
    </row>
    <row r="96" spans="1:61">
      <c r="A96" s="141"/>
      <c r="B96" s="89" t="s">
        <v>318</v>
      </c>
      <c r="C96" s="94">
        <v>0</v>
      </c>
      <c r="D96" s="94">
        <v>0</v>
      </c>
      <c r="E96" s="94">
        <v>0</v>
      </c>
      <c r="F96" s="94">
        <v>0</v>
      </c>
      <c r="G96" s="94">
        <v>0</v>
      </c>
      <c r="H96" s="94">
        <v>0</v>
      </c>
      <c r="I96" s="94">
        <v>0</v>
      </c>
      <c r="J96" s="94">
        <v>0</v>
      </c>
      <c r="K96" s="94">
        <v>0</v>
      </c>
      <c r="L96" s="94">
        <v>0</v>
      </c>
      <c r="M96" s="94">
        <v>0</v>
      </c>
      <c r="N96" s="94">
        <v>0</v>
      </c>
      <c r="O96" s="94">
        <v>0</v>
      </c>
      <c r="P96" s="94">
        <v>0</v>
      </c>
      <c r="Q96" s="94">
        <v>0</v>
      </c>
      <c r="R96" s="94">
        <v>1</v>
      </c>
      <c r="S96" s="94">
        <v>1</v>
      </c>
      <c r="T96" s="94">
        <v>0</v>
      </c>
      <c r="U96" s="94">
        <v>2</v>
      </c>
      <c r="AQ96" s="87"/>
      <c r="AR96" s="87"/>
      <c r="AS96" s="87"/>
      <c r="AT96" s="87"/>
      <c r="AU96" s="87"/>
      <c r="AV96" s="87"/>
      <c r="AW96" s="87"/>
      <c r="AX96" s="87"/>
      <c r="AY96" s="87"/>
      <c r="AZ96" s="87"/>
      <c r="BA96" s="87"/>
      <c r="BB96" s="87"/>
      <c r="BC96" s="87"/>
      <c r="BD96" s="87"/>
      <c r="BE96" s="87"/>
      <c r="BF96" s="87"/>
      <c r="BG96" s="87"/>
      <c r="BH96" s="87"/>
      <c r="BI96" s="87"/>
    </row>
    <row r="97" spans="1:61">
      <c r="A97" s="141"/>
      <c r="B97" s="89" t="s">
        <v>319</v>
      </c>
      <c r="C97" s="94"/>
      <c r="D97" s="94"/>
      <c r="E97" s="94"/>
      <c r="F97" s="94"/>
      <c r="G97" s="94"/>
      <c r="H97" s="94"/>
      <c r="I97" s="94"/>
      <c r="J97" s="94"/>
      <c r="K97" s="94"/>
      <c r="L97" s="94"/>
      <c r="M97" s="94"/>
      <c r="N97" s="94"/>
      <c r="O97" s="94"/>
      <c r="P97" s="94"/>
      <c r="Q97" s="94"/>
      <c r="R97" s="94"/>
      <c r="S97" s="94"/>
      <c r="T97" s="94"/>
      <c r="U97" s="94"/>
      <c r="AQ97" s="87"/>
      <c r="AR97" s="87"/>
      <c r="AS97" s="87"/>
      <c r="AT97" s="87"/>
      <c r="AU97" s="87"/>
      <c r="AV97" s="87"/>
      <c r="AW97" s="87"/>
      <c r="AX97" s="87"/>
      <c r="AY97" s="87"/>
      <c r="AZ97" s="87"/>
      <c r="BA97" s="87"/>
      <c r="BB97" s="87"/>
      <c r="BC97" s="87"/>
      <c r="BD97" s="87"/>
      <c r="BE97" s="87"/>
      <c r="BF97" s="87"/>
      <c r="BG97" s="87"/>
      <c r="BH97" s="87"/>
      <c r="BI97" s="87"/>
    </row>
    <row r="98" spans="1:61">
      <c r="A98" s="141" t="s">
        <v>668</v>
      </c>
      <c r="B98" s="89" t="s">
        <v>349</v>
      </c>
      <c r="C98" s="94">
        <v>0</v>
      </c>
      <c r="D98" s="94">
        <v>0</v>
      </c>
      <c r="E98" s="94">
        <v>0</v>
      </c>
      <c r="F98" s="94">
        <v>0</v>
      </c>
      <c r="G98" s="94">
        <v>1</v>
      </c>
      <c r="H98" s="94">
        <v>1</v>
      </c>
      <c r="I98" s="94">
        <v>5</v>
      </c>
      <c r="J98" s="94">
        <v>9</v>
      </c>
      <c r="K98" s="94">
        <v>19</v>
      </c>
      <c r="L98" s="94">
        <v>46</v>
      </c>
      <c r="M98" s="94">
        <v>117</v>
      </c>
      <c r="N98" s="94">
        <v>155</v>
      </c>
      <c r="O98" s="94">
        <v>262</v>
      </c>
      <c r="P98" s="94">
        <v>339</v>
      </c>
      <c r="Q98" s="94">
        <v>331</v>
      </c>
      <c r="R98" s="94">
        <v>297</v>
      </c>
      <c r="S98" s="94">
        <v>227</v>
      </c>
      <c r="T98" s="94">
        <v>205</v>
      </c>
      <c r="U98" s="94">
        <v>2014</v>
      </c>
      <c r="AQ98" s="87"/>
      <c r="AR98" s="87"/>
      <c r="AS98" s="87"/>
      <c r="AT98" s="87"/>
      <c r="AU98" s="87"/>
      <c r="AV98" s="87"/>
      <c r="AW98" s="87"/>
      <c r="AX98" s="87"/>
      <c r="AY98" s="87"/>
      <c r="AZ98" s="87"/>
      <c r="BA98" s="87"/>
      <c r="BB98" s="87"/>
      <c r="BC98" s="87"/>
      <c r="BD98" s="87"/>
      <c r="BE98" s="87"/>
      <c r="BF98" s="87"/>
      <c r="BG98" s="87"/>
      <c r="BH98" s="87"/>
      <c r="BI98" s="87"/>
    </row>
    <row r="99" spans="1:61">
      <c r="A99" s="141"/>
      <c r="B99" s="89" t="s">
        <v>318</v>
      </c>
      <c r="C99" s="94">
        <v>0</v>
      </c>
      <c r="D99" s="94">
        <v>0</v>
      </c>
      <c r="E99" s="94">
        <v>0</v>
      </c>
      <c r="F99" s="94">
        <v>0</v>
      </c>
      <c r="G99" s="94">
        <v>0</v>
      </c>
      <c r="H99" s="94">
        <v>0</v>
      </c>
      <c r="I99" s="94">
        <v>1</v>
      </c>
      <c r="J99" s="94">
        <v>3</v>
      </c>
      <c r="K99" s="94">
        <v>10</v>
      </c>
      <c r="L99" s="94">
        <v>17</v>
      </c>
      <c r="M99" s="94">
        <v>48</v>
      </c>
      <c r="N99" s="94">
        <v>91</v>
      </c>
      <c r="O99" s="94">
        <v>118</v>
      </c>
      <c r="P99" s="94">
        <v>177</v>
      </c>
      <c r="Q99" s="94">
        <v>179</v>
      </c>
      <c r="R99" s="94">
        <v>164</v>
      </c>
      <c r="S99" s="94">
        <v>124</v>
      </c>
      <c r="T99" s="94">
        <v>112</v>
      </c>
      <c r="U99" s="94">
        <v>1044</v>
      </c>
      <c r="AQ99" s="87"/>
      <c r="AR99" s="87"/>
      <c r="AS99" s="87"/>
      <c r="AT99" s="87"/>
      <c r="AU99" s="87"/>
      <c r="AV99" s="87"/>
      <c r="AW99" s="87"/>
      <c r="AX99" s="87"/>
      <c r="AY99" s="87"/>
      <c r="AZ99" s="87"/>
      <c r="BA99" s="87"/>
      <c r="BB99" s="87"/>
      <c r="BC99" s="87"/>
      <c r="BD99" s="87"/>
      <c r="BE99" s="87"/>
      <c r="BF99" s="87"/>
      <c r="BG99" s="87"/>
      <c r="BH99" s="87"/>
      <c r="BI99" s="87"/>
    </row>
    <row r="100" spans="1:61">
      <c r="A100" s="141"/>
      <c r="B100" s="89" t="s">
        <v>319</v>
      </c>
      <c r="C100" s="94">
        <v>0</v>
      </c>
      <c r="D100" s="94">
        <v>0</v>
      </c>
      <c r="E100" s="94">
        <v>0</v>
      </c>
      <c r="F100" s="94">
        <v>0</v>
      </c>
      <c r="G100" s="94">
        <v>1</v>
      </c>
      <c r="H100" s="94">
        <v>1</v>
      </c>
      <c r="I100" s="94">
        <v>4</v>
      </c>
      <c r="J100" s="94">
        <v>6</v>
      </c>
      <c r="K100" s="94">
        <v>9</v>
      </c>
      <c r="L100" s="94">
        <v>29</v>
      </c>
      <c r="M100" s="94">
        <v>69</v>
      </c>
      <c r="N100" s="94">
        <v>64</v>
      </c>
      <c r="O100" s="94">
        <v>144</v>
      </c>
      <c r="P100" s="94">
        <v>162</v>
      </c>
      <c r="Q100" s="94">
        <v>152</v>
      </c>
      <c r="R100" s="94">
        <v>133</v>
      </c>
      <c r="S100" s="94">
        <v>103</v>
      </c>
      <c r="T100" s="94">
        <v>93</v>
      </c>
      <c r="U100" s="94">
        <v>970</v>
      </c>
      <c r="AQ100" s="87"/>
      <c r="AR100" s="87"/>
      <c r="AS100" s="87"/>
      <c r="AT100" s="87"/>
      <c r="AU100" s="87"/>
      <c r="AV100" s="87"/>
      <c r="AW100" s="87"/>
      <c r="AX100" s="87"/>
      <c r="AY100" s="87"/>
      <c r="AZ100" s="87"/>
      <c r="BA100" s="87"/>
      <c r="BB100" s="87"/>
      <c r="BC100" s="87"/>
      <c r="BD100" s="87"/>
      <c r="BE100" s="87"/>
      <c r="BF100" s="87"/>
      <c r="BG100" s="87"/>
      <c r="BH100" s="87"/>
      <c r="BI100" s="87"/>
    </row>
    <row r="101" spans="1:61">
      <c r="A101" s="141" t="s">
        <v>669</v>
      </c>
      <c r="B101" s="89" t="s">
        <v>349</v>
      </c>
      <c r="C101" s="94">
        <v>0</v>
      </c>
      <c r="D101" s="94">
        <v>0</v>
      </c>
      <c r="E101" s="94">
        <v>0</v>
      </c>
      <c r="F101" s="94">
        <v>0</v>
      </c>
      <c r="G101" s="94">
        <v>0</v>
      </c>
      <c r="H101" s="94">
        <v>0</v>
      </c>
      <c r="I101" s="94">
        <v>0</v>
      </c>
      <c r="J101" s="94">
        <v>0</v>
      </c>
      <c r="K101" s="94">
        <v>1</v>
      </c>
      <c r="L101" s="94">
        <v>1</v>
      </c>
      <c r="M101" s="94">
        <v>1</v>
      </c>
      <c r="N101" s="94">
        <v>2</v>
      </c>
      <c r="O101" s="94">
        <v>3</v>
      </c>
      <c r="P101" s="94">
        <v>1</v>
      </c>
      <c r="Q101" s="94">
        <v>2</v>
      </c>
      <c r="R101" s="94">
        <v>0</v>
      </c>
      <c r="S101" s="94">
        <v>0</v>
      </c>
      <c r="T101" s="94">
        <v>1</v>
      </c>
      <c r="U101" s="94">
        <v>12</v>
      </c>
      <c r="AQ101" s="87"/>
      <c r="AR101" s="87"/>
      <c r="AS101" s="87"/>
      <c r="AT101" s="87"/>
      <c r="AU101" s="87"/>
      <c r="AV101" s="87"/>
      <c r="AW101" s="87"/>
      <c r="AX101" s="87"/>
      <c r="AY101" s="87"/>
      <c r="AZ101" s="87"/>
      <c r="BA101" s="87"/>
      <c r="BB101" s="87"/>
      <c r="BC101" s="87"/>
      <c r="BD101" s="87"/>
      <c r="BE101" s="87"/>
      <c r="BF101" s="87"/>
      <c r="BG101" s="87"/>
      <c r="BH101" s="87"/>
      <c r="BI101" s="87"/>
    </row>
    <row r="102" spans="1:61">
      <c r="A102" s="141"/>
      <c r="B102" s="89" t="s">
        <v>318</v>
      </c>
      <c r="C102" s="94">
        <v>0</v>
      </c>
      <c r="D102" s="94">
        <v>0</v>
      </c>
      <c r="E102" s="94">
        <v>0</v>
      </c>
      <c r="F102" s="94">
        <v>0</v>
      </c>
      <c r="G102" s="94">
        <v>0</v>
      </c>
      <c r="H102" s="94">
        <v>0</v>
      </c>
      <c r="I102" s="94">
        <v>0</v>
      </c>
      <c r="J102" s="94">
        <v>0</v>
      </c>
      <c r="K102" s="94">
        <v>0</v>
      </c>
      <c r="L102" s="94">
        <v>1</v>
      </c>
      <c r="M102" s="94">
        <v>1</v>
      </c>
      <c r="N102" s="94">
        <v>1</v>
      </c>
      <c r="O102" s="94">
        <v>1</v>
      </c>
      <c r="P102" s="94">
        <v>1</v>
      </c>
      <c r="Q102" s="94">
        <v>2</v>
      </c>
      <c r="R102" s="94">
        <v>0</v>
      </c>
      <c r="S102" s="94">
        <v>0</v>
      </c>
      <c r="T102" s="94">
        <v>0</v>
      </c>
      <c r="U102" s="94">
        <v>7</v>
      </c>
      <c r="AQ102" s="87"/>
      <c r="AR102" s="87"/>
      <c r="AS102" s="87"/>
      <c r="AT102" s="87"/>
      <c r="AU102" s="87"/>
      <c r="AV102" s="87"/>
      <c r="AW102" s="87"/>
      <c r="AX102" s="87"/>
      <c r="AY102" s="87"/>
      <c r="AZ102" s="87"/>
      <c r="BA102" s="87"/>
      <c r="BB102" s="87"/>
      <c r="BC102" s="87"/>
      <c r="BD102" s="87"/>
      <c r="BE102" s="87"/>
      <c r="BF102" s="87"/>
      <c r="BG102" s="87"/>
      <c r="BH102" s="87"/>
      <c r="BI102" s="87"/>
    </row>
    <row r="103" spans="1:61">
      <c r="A103" s="141"/>
      <c r="B103" s="89" t="s">
        <v>319</v>
      </c>
      <c r="C103" s="94">
        <v>0</v>
      </c>
      <c r="D103" s="94">
        <v>0</v>
      </c>
      <c r="E103" s="94">
        <v>0</v>
      </c>
      <c r="F103" s="94">
        <v>0</v>
      </c>
      <c r="G103" s="94">
        <v>0</v>
      </c>
      <c r="H103" s="94">
        <v>0</v>
      </c>
      <c r="I103" s="94">
        <v>0</v>
      </c>
      <c r="J103" s="94">
        <v>0</v>
      </c>
      <c r="K103" s="94">
        <v>1</v>
      </c>
      <c r="L103" s="94">
        <v>0</v>
      </c>
      <c r="M103" s="94">
        <v>0</v>
      </c>
      <c r="N103" s="94">
        <v>1</v>
      </c>
      <c r="O103" s="94">
        <v>2</v>
      </c>
      <c r="P103" s="94">
        <v>0</v>
      </c>
      <c r="Q103" s="94">
        <v>0</v>
      </c>
      <c r="R103" s="94">
        <v>0</v>
      </c>
      <c r="S103" s="94">
        <v>0</v>
      </c>
      <c r="T103" s="94">
        <v>1</v>
      </c>
      <c r="U103" s="94">
        <v>5</v>
      </c>
      <c r="AQ103" s="87"/>
      <c r="AR103" s="87"/>
      <c r="AS103" s="87"/>
      <c r="AT103" s="87"/>
      <c r="AU103" s="87"/>
      <c r="AV103" s="87"/>
      <c r="AW103" s="87"/>
      <c r="AX103" s="87"/>
      <c r="AY103" s="87"/>
      <c r="AZ103" s="87"/>
      <c r="BA103" s="87"/>
      <c r="BB103" s="87"/>
      <c r="BC103" s="87"/>
      <c r="BD103" s="87"/>
      <c r="BE103" s="87"/>
      <c r="BF103" s="87"/>
      <c r="BG103" s="87"/>
      <c r="BH103" s="87"/>
      <c r="BI103" s="87"/>
    </row>
    <row r="104" spans="1:61">
      <c r="A104" s="141" t="s">
        <v>670</v>
      </c>
      <c r="B104" s="89" t="s">
        <v>349</v>
      </c>
      <c r="C104" s="94">
        <v>0</v>
      </c>
      <c r="D104" s="94">
        <v>0</v>
      </c>
      <c r="E104" s="94">
        <v>0</v>
      </c>
      <c r="F104" s="94">
        <v>0</v>
      </c>
      <c r="G104" s="94">
        <v>0</v>
      </c>
      <c r="H104" s="94">
        <v>2</v>
      </c>
      <c r="I104" s="94">
        <v>0</v>
      </c>
      <c r="J104" s="94">
        <v>1</v>
      </c>
      <c r="K104" s="94">
        <v>0</v>
      </c>
      <c r="L104" s="94">
        <v>1</v>
      </c>
      <c r="M104" s="94">
        <v>1</v>
      </c>
      <c r="N104" s="94">
        <v>0</v>
      </c>
      <c r="O104" s="94">
        <v>2</v>
      </c>
      <c r="P104" s="94">
        <v>0</v>
      </c>
      <c r="Q104" s="94">
        <v>0</v>
      </c>
      <c r="R104" s="94">
        <v>0</v>
      </c>
      <c r="S104" s="94">
        <v>2</v>
      </c>
      <c r="T104" s="94">
        <v>1</v>
      </c>
      <c r="U104" s="94">
        <v>10</v>
      </c>
      <c r="AQ104" s="87"/>
      <c r="AR104" s="87"/>
      <c r="AS104" s="87"/>
      <c r="AT104" s="87"/>
      <c r="AU104" s="87"/>
      <c r="AV104" s="87"/>
      <c r="AW104" s="87"/>
      <c r="AX104" s="87"/>
      <c r="AY104" s="87"/>
      <c r="AZ104" s="87"/>
      <c r="BA104" s="87"/>
      <c r="BB104" s="87"/>
      <c r="BC104" s="87"/>
      <c r="BD104" s="87"/>
      <c r="BE104" s="87"/>
      <c r="BF104" s="87"/>
      <c r="BG104" s="87"/>
      <c r="BH104" s="87"/>
      <c r="BI104" s="87"/>
    </row>
    <row r="105" spans="1:61">
      <c r="A105" s="141"/>
      <c r="B105" s="89" t="s">
        <v>318</v>
      </c>
      <c r="C105" s="94">
        <v>0</v>
      </c>
      <c r="D105" s="94">
        <v>0</v>
      </c>
      <c r="E105" s="94">
        <v>0</v>
      </c>
      <c r="F105" s="94">
        <v>0</v>
      </c>
      <c r="G105" s="94">
        <v>0</v>
      </c>
      <c r="H105" s="94">
        <v>2</v>
      </c>
      <c r="I105" s="94">
        <v>0</v>
      </c>
      <c r="J105" s="94">
        <v>1</v>
      </c>
      <c r="K105" s="94">
        <v>0</v>
      </c>
      <c r="L105" s="94">
        <v>1</v>
      </c>
      <c r="M105" s="94">
        <v>1</v>
      </c>
      <c r="N105" s="94">
        <v>0</v>
      </c>
      <c r="O105" s="94">
        <v>1</v>
      </c>
      <c r="P105" s="94">
        <v>0</v>
      </c>
      <c r="Q105" s="94">
        <v>0</v>
      </c>
      <c r="R105" s="94">
        <v>0</v>
      </c>
      <c r="S105" s="94">
        <v>1</v>
      </c>
      <c r="T105" s="94">
        <v>1</v>
      </c>
      <c r="U105" s="94">
        <v>8</v>
      </c>
      <c r="AQ105" s="87"/>
      <c r="AR105" s="87"/>
      <c r="AS105" s="87"/>
      <c r="AT105" s="87"/>
      <c r="AU105" s="87"/>
      <c r="AV105" s="87"/>
      <c r="AW105" s="87"/>
      <c r="AX105" s="87"/>
      <c r="AY105" s="87"/>
      <c r="AZ105" s="87"/>
      <c r="BA105" s="87"/>
      <c r="BB105" s="87"/>
      <c r="BC105" s="87"/>
      <c r="BD105" s="87"/>
      <c r="BE105" s="87"/>
      <c r="BF105" s="87"/>
      <c r="BG105" s="87"/>
      <c r="BH105" s="87"/>
      <c r="BI105" s="87"/>
    </row>
    <row r="106" spans="1:61">
      <c r="A106" s="141"/>
      <c r="B106" s="89" t="s">
        <v>319</v>
      </c>
      <c r="C106" s="94">
        <v>0</v>
      </c>
      <c r="D106" s="94">
        <v>0</v>
      </c>
      <c r="E106" s="94">
        <v>0</v>
      </c>
      <c r="F106" s="94">
        <v>0</v>
      </c>
      <c r="G106" s="94">
        <v>0</v>
      </c>
      <c r="H106" s="94">
        <v>0</v>
      </c>
      <c r="I106" s="94">
        <v>0</v>
      </c>
      <c r="J106" s="94">
        <v>0</v>
      </c>
      <c r="K106" s="94">
        <v>0</v>
      </c>
      <c r="L106" s="94">
        <v>0</v>
      </c>
      <c r="M106" s="94">
        <v>0</v>
      </c>
      <c r="N106" s="94">
        <v>0</v>
      </c>
      <c r="O106" s="94">
        <v>1</v>
      </c>
      <c r="P106" s="94">
        <v>0</v>
      </c>
      <c r="Q106" s="94">
        <v>0</v>
      </c>
      <c r="R106" s="94">
        <v>0</v>
      </c>
      <c r="S106" s="94">
        <v>1</v>
      </c>
      <c r="T106" s="94">
        <v>0</v>
      </c>
      <c r="U106" s="94">
        <v>2</v>
      </c>
      <c r="AQ106" s="87"/>
      <c r="AR106" s="87"/>
      <c r="AS106" s="87"/>
      <c r="AT106" s="87"/>
      <c r="AU106" s="87"/>
      <c r="AV106" s="87"/>
      <c r="AW106" s="87"/>
      <c r="AX106" s="87"/>
      <c r="AY106" s="87"/>
      <c r="AZ106" s="87"/>
      <c r="BA106" s="87"/>
      <c r="BB106" s="87"/>
      <c r="BC106" s="87"/>
      <c r="BD106" s="87"/>
      <c r="BE106" s="87"/>
      <c r="BF106" s="87"/>
      <c r="BG106" s="87"/>
      <c r="BH106" s="87"/>
      <c r="BI106" s="87"/>
    </row>
    <row r="107" spans="1:61">
      <c r="A107" s="141" t="s">
        <v>671</v>
      </c>
      <c r="B107" s="89" t="s">
        <v>349</v>
      </c>
      <c r="C107" s="94">
        <v>0</v>
      </c>
      <c r="D107" s="94">
        <v>1</v>
      </c>
      <c r="E107" s="94">
        <v>1</v>
      </c>
      <c r="F107" s="94">
        <v>2</v>
      </c>
      <c r="G107" s="94">
        <v>3</v>
      </c>
      <c r="H107" s="94">
        <v>1</v>
      </c>
      <c r="I107" s="94">
        <v>0</v>
      </c>
      <c r="J107" s="94">
        <v>0</v>
      </c>
      <c r="K107" s="94">
        <v>1</v>
      </c>
      <c r="L107" s="94">
        <v>1</v>
      </c>
      <c r="M107" s="94">
        <v>0</v>
      </c>
      <c r="N107" s="94">
        <v>0</v>
      </c>
      <c r="O107" s="94">
        <v>2</v>
      </c>
      <c r="P107" s="94">
        <v>0</v>
      </c>
      <c r="Q107" s="94">
        <v>0</v>
      </c>
      <c r="R107" s="94">
        <v>0</v>
      </c>
      <c r="S107" s="94">
        <v>0</v>
      </c>
      <c r="T107" s="94">
        <v>0</v>
      </c>
      <c r="U107" s="94">
        <v>12</v>
      </c>
      <c r="AQ107" s="87"/>
      <c r="AR107" s="87"/>
      <c r="AS107" s="87"/>
      <c r="AT107" s="87"/>
      <c r="AU107" s="87"/>
      <c r="AV107" s="87"/>
      <c r="AW107" s="87"/>
      <c r="AX107" s="87"/>
      <c r="AY107" s="87"/>
      <c r="AZ107" s="87"/>
      <c r="BA107" s="87"/>
      <c r="BB107" s="87"/>
      <c r="BC107" s="87"/>
      <c r="BD107" s="87"/>
      <c r="BE107" s="87"/>
      <c r="BF107" s="87"/>
      <c r="BG107" s="87"/>
      <c r="BH107" s="87"/>
      <c r="BI107" s="87"/>
    </row>
    <row r="108" spans="1:61">
      <c r="A108" s="141"/>
      <c r="B108" s="89" t="s">
        <v>318</v>
      </c>
      <c r="C108" s="94">
        <v>0</v>
      </c>
      <c r="D108" s="94">
        <v>0</v>
      </c>
      <c r="E108" s="94">
        <v>1</v>
      </c>
      <c r="F108" s="94">
        <v>1</v>
      </c>
      <c r="G108" s="94">
        <v>3</v>
      </c>
      <c r="H108" s="94">
        <v>1</v>
      </c>
      <c r="I108" s="94">
        <v>0</v>
      </c>
      <c r="J108" s="94">
        <v>0</v>
      </c>
      <c r="K108" s="94">
        <v>0</v>
      </c>
      <c r="L108" s="94">
        <v>0</v>
      </c>
      <c r="M108" s="94">
        <v>0</v>
      </c>
      <c r="N108" s="94">
        <v>0</v>
      </c>
      <c r="O108" s="94">
        <v>2</v>
      </c>
      <c r="P108" s="94">
        <v>0</v>
      </c>
      <c r="Q108" s="94">
        <v>0</v>
      </c>
      <c r="R108" s="94">
        <v>0</v>
      </c>
      <c r="S108" s="94">
        <v>0</v>
      </c>
      <c r="T108" s="94">
        <v>0</v>
      </c>
      <c r="U108" s="94">
        <v>8</v>
      </c>
      <c r="AQ108" s="87"/>
      <c r="AR108" s="87"/>
      <c r="AS108" s="87"/>
      <c r="AT108" s="87"/>
      <c r="AU108" s="87"/>
      <c r="AV108" s="87"/>
      <c r="AW108" s="87"/>
      <c r="AX108" s="87"/>
      <c r="AY108" s="87"/>
      <c r="AZ108" s="87"/>
      <c r="BA108" s="87"/>
      <c r="BB108" s="87"/>
      <c r="BC108" s="87"/>
      <c r="BD108" s="87"/>
      <c r="BE108" s="87"/>
      <c r="BF108" s="87"/>
      <c r="BG108" s="87"/>
      <c r="BH108" s="87"/>
      <c r="BI108" s="87"/>
    </row>
    <row r="109" spans="1:61">
      <c r="A109" s="141"/>
      <c r="B109" s="89" t="s">
        <v>319</v>
      </c>
      <c r="C109" s="94">
        <v>0</v>
      </c>
      <c r="D109" s="94">
        <v>1</v>
      </c>
      <c r="E109" s="94">
        <v>0</v>
      </c>
      <c r="F109" s="94">
        <v>1</v>
      </c>
      <c r="G109" s="94">
        <v>0</v>
      </c>
      <c r="H109" s="94">
        <v>0</v>
      </c>
      <c r="I109" s="94">
        <v>0</v>
      </c>
      <c r="J109" s="94">
        <v>0</v>
      </c>
      <c r="K109" s="94">
        <v>1</v>
      </c>
      <c r="L109" s="94">
        <v>1</v>
      </c>
      <c r="M109" s="94">
        <v>0</v>
      </c>
      <c r="N109" s="94">
        <v>0</v>
      </c>
      <c r="O109" s="94">
        <v>0</v>
      </c>
      <c r="P109" s="94">
        <v>0</v>
      </c>
      <c r="Q109" s="94">
        <v>0</v>
      </c>
      <c r="R109" s="94">
        <v>0</v>
      </c>
      <c r="S109" s="94">
        <v>0</v>
      </c>
      <c r="T109" s="94">
        <v>0</v>
      </c>
      <c r="U109" s="94">
        <v>4</v>
      </c>
      <c r="AQ109" s="87"/>
      <c r="AR109" s="87"/>
      <c r="AS109" s="87"/>
      <c r="AT109" s="87"/>
      <c r="AU109" s="87"/>
      <c r="AV109" s="87"/>
      <c r="AW109" s="87"/>
      <c r="AX109" s="87"/>
      <c r="AY109" s="87"/>
      <c r="AZ109" s="87"/>
      <c r="BA109" s="87"/>
      <c r="BB109" s="87"/>
      <c r="BC109" s="87"/>
      <c r="BD109" s="87"/>
      <c r="BE109" s="87"/>
      <c r="BF109" s="87"/>
      <c r="BG109" s="87"/>
      <c r="BH109" s="87"/>
      <c r="BI109" s="87"/>
    </row>
    <row r="110" spans="1:61">
      <c r="A110" s="141" t="s">
        <v>672</v>
      </c>
      <c r="B110" s="89" t="s">
        <v>349</v>
      </c>
      <c r="C110" s="94">
        <v>1</v>
      </c>
      <c r="D110" s="94">
        <v>1</v>
      </c>
      <c r="E110" s="94">
        <v>2</v>
      </c>
      <c r="F110" s="94">
        <v>2</v>
      </c>
      <c r="G110" s="94">
        <v>1</v>
      </c>
      <c r="H110" s="94">
        <v>1</v>
      </c>
      <c r="I110" s="94">
        <v>2</v>
      </c>
      <c r="J110" s="94">
        <v>1</v>
      </c>
      <c r="K110" s="94">
        <v>1</v>
      </c>
      <c r="L110" s="94">
        <v>1</v>
      </c>
      <c r="M110" s="94">
        <v>2</v>
      </c>
      <c r="N110" s="94">
        <v>0</v>
      </c>
      <c r="O110" s="94">
        <v>0</v>
      </c>
      <c r="P110" s="94">
        <v>1</v>
      </c>
      <c r="Q110" s="94">
        <v>0</v>
      </c>
      <c r="R110" s="94">
        <v>1</v>
      </c>
      <c r="S110" s="94">
        <v>0</v>
      </c>
      <c r="T110" s="94">
        <v>0</v>
      </c>
      <c r="U110" s="94">
        <v>17</v>
      </c>
      <c r="AQ110" s="87"/>
      <c r="AR110" s="87"/>
      <c r="AS110" s="87"/>
      <c r="AT110" s="87"/>
      <c r="AU110" s="87"/>
      <c r="AV110" s="87"/>
      <c r="AW110" s="87"/>
      <c r="AX110" s="87"/>
      <c r="AY110" s="87"/>
      <c r="AZ110" s="87"/>
      <c r="BA110" s="87"/>
      <c r="BB110" s="87"/>
      <c r="BC110" s="87"/>
      <c r="BD110" s="87"/>
      <c r="BE110" s="87"/>
      <c r="BF110" s="87"/>
      <c r="BG110" s="87"/>
      <c r="BH110" s="87"/>
      <c r="BI110" s="87"/>
    </row>
    <row r="111" spans="1:61">
      <c r="A111" s="141"/>
      <c r="B111" s="89" t="s">
        <v>318</v>
      </c>
      <c r="C111" s="94">
        <v>1</v>
      </c>
      <c r="D111" s="94">
        <v>1</v>
      </c>
      <c r="E111" s="94">
        <v>0</v>
      </c>
      <c r="F111" s="94">
        <v>1</v>
      </c>
      <c r="G111" s="94">
        <v>0</v>
      </c>
      <c r="H111" s="94">
        <v>1</v>
      </c>
      <c r="I111" s="94">
        <v>2</v>
      </c>
      <c r="J111" s="94">
        <v>0</v>
      </c>
      <c r="K111" s="94">
        <v>0</v>
      </c>
      <c r="L111" s="94">
        <v>1</v>
      </c>
      <c r="M111" s="94">
        <v>1</v>
      </c>
      <c r="N111" s="94">
        <v>0</v>
      </c>
      <c r="O111" s="94">
        <v>0</v>
      </c>
      <c r="P111" s="94">
        <v>0</v>
      </c>
      <c r="Q111" s="94">
        <v>0</v>
      </c>
      <c r="R111" s="94">
        <v>0</v>
      </c>
      <c r="S111" s="94">
        <v>0</v>
      </c>
      <c r="T111" s="94">
        <v>0</v>
      </c>
      <c r="U111" s="94">
        <v>8</v>
      </c>
      <c r="AQ111" s="87"/>
      <c r="AR111" s="87"/>
      <c r="AS111" s="87"/>
      <c r="AT111" s="87"/>
      <c r="AU111" s="87"/>
      <c r="AV111" s="87"/>
      <c r="AW111" s="87"/>
      <c r="AX111" s="87"/>
      <c r="AY111" s="87"/>
      <c r="AZ111" s="87"/>
      <c r="BA111" s="87"/>
      <c r="BB111" s="87"/>
      <c r="BC111" s="87"/>
      <c r="BD111" s="87"/>
      <c r="BE111" s="87"/>
      <c r="BF111" s="87"/>
      <c r="BG111" s="87"/>
      <c r="BH111" s="87"/>
      <c r="BI111" s="87"/>
    </row>
    <row r="112" spans="1:61">
      <c r="A112" s="141"/>
      <c r="B112" s="89" t="s">
        <v>319</v>
      </c>
      <c r="C112" s="94">
        <v>0</v>
      </c>
      <c r="D112" s="94">
        <v>0</v>
      </c>
      <c r="E112" s="94">
        <v>2</v>
      </c>
      <c r="F112" s="94">
        <v>1</v>
      </c>
      <c r="G112" s="94">
        <v>1</v>
      </c>
      <c r="H112" s="94">
        <v>0</v>
      </c>
      <c r="I112" s="94">
        <v>0</v>
      </c>
      <c r="J112" s="94">
        <v>1</v>
      </c>
      <c r="K112" s="94">
        <v>1</v>
      </c>
      <c r="L112" s="94">
        <v>0</v>
      </c>
      <c r="M112" s="94">
        <v>1</v>
      </c>
      <c r="N112" s="94">
        <v>0</v>
      </c>
      <c r="O112" s="94">
        <v>0</v>
      </c>
      <c r="P112" s="94">
        <v>1</v>
      </c>
      <c r="Q112" s="94">
        <v>0</v>
      </c>
      <c r="R112" s="94">
        <v>1</v>
      </c>
      <c r="S112" s="94">
        <v>0</v>
      </c>
      <c r="T112" s="94">
        <v>0</v>
      </c>
      <c r="U112" s="94">
        <v>9</v>
      </c>
      <c r="AQ112" s="87"/>
      <c r="AR112" s="87"/>
      <c r="AS112" s="87"/>
      <c r="AT112" s="87"/>
      <c r="AU112" s="87"/>
      <c r="AV112" s="87"/>
      <c r="AW112" s="87"/>
      <c r="AX112" s="87"/>
      <c r="AY112" s="87"/>
      <c r="AZ112" s="87"/>
      <c r="BA112" s="87"/>
      <c r="BB112" s="87"/>
      <c r="BC112" s="87"/>
      <c r="BD112" s="87"/>
      <c r="BE112" s="87"/>
      <c r="BF112" s="87"/>
      <c r="BG112" s="87"/>
      <c r="BH112" s="87"/>
      <c r="BI112" s="87"/>
    </row>
    <row r="113" spans="1:61">
      <c r="A113" s="141" t="s">
        <v>673</v>
      </c>
      <c r="B113" s="89" t="s">
        <v>349</v>
      </c>
      <c r="C113" s="94">
        <v>0</v>
      </c>
      <c r="D113" s="94">
        <v>0</v>
      </c>
      <c r="E113" s="94">
        <v>1</v>
      </c>
      <c r="F113" s="94">
        <v>4</v>
      </c>
      <c r="G113" s="94">
        <v>14</v>
      </c>
      <c r="H113" s="94">
        <v>34</v>
      </c>
      <c r="I113" s="94">
        <v>46</v>
      </c>
      <c r="J113" s="94">
        <v>77</v>
      </c>
      <c r="K113" s="94">
        <v>104</v>
      </c>
      <c r="L113" s="94">
        <v>164</v>
      </c>
      <c r="M113" s="94">
        <v>200</v>
      </c>
      <c r="N113" s="94">
        <v>204</v>
      </c>
      <c r="O113" s="94">
        <v>290</v>
      </c>
      <c r="P113" s="94">
        <v>259</v>
      </c>
      <c r="Q113" s="94">
        <v>232</v>
      </c>
      <c r="R113" s="94">
        <v>222</v>
      </c>
      <c r="S113" s="94">
        <v>194</v>
      </c>
      <c r="T113" s="94">
        <v>159</v>
      </c>
      <c r="U113" s="94">
        <v>2204</v>
      </c>
      <c r="AQ113" s="87"/>
      <c r="AR113" s="87"/>
      <c r="AS113" s="87"/>
      <c r="AT113" s="87"/>
      <c r="AU113" s="87"/>
      <c r="AV113" s="87"/>
      <c r="AW113" s="87"/>
      <c r="AX113" s="87"/>
      <c r="AY113" s="87"/>
      <c r="AZ113" s="87"/>
      <c r="BA113" s="87"/>
      <c r="BB113" s="87"/>
      <c r="BC113" s="87"/>
      <c r="BD113" s="87"/>
      <c r="BE113" s="87"/>
      <c r="BF113" s="87"/>
      <c r="BG113" s="87"/>
      <c r="BH113" s="87"/>
      <c r="BI113" s="87"/>
    </row>
    <row r="114" spans="1:61">
      <c r="A114" s="141"/>
      <c r="B114" s="89" t="s">
        <v>318</v>
      </c>
      <c r="C114" s="94">
        <v>0</v>
      </c>
      <c r="D114" s="94">
        <v>0</v>
      </c>
      <c r="E114" s="94">
        <v>0</v>
      </c>
      <c r="F114" s="94">
        <v>2</v>
      </c>
      <c r="G114" s="94">
        <v>3</v>
      </c>
      <c r="H114" s="94">
        <v>9</v>
      </c>
      <c r="I114" s="94">
        <v>13</v>
      </c>
      <c r="J114" s="94">
        <v>34</v>
      </c>
      <c r="K114" s="94">
        <v>44</v>
      </c>
      <c r="L114" s="94">
        <v>67</v>
      </c>
      <c r="M114" s="94">
        <v>108</v>
      </c>
      <c r="N114" s="94">
        <v>103</v>
      </c>
      <c r="O114" s="94">
        <v>174</v>
      </c>
      <c r="P114" s="94">
        <v>148</v>
      </c>
      <c r="Q114" s="94">
        <v>141</v>
      </c>
      <c r="R114" s="94">
        <v>129</v>
      </c>
      <c r="S114" s="94">
        <v>130</v>
      </c>
      <c r="T114" s="94">
        <v>94</v>
      </c>
      <c r="U114" s="94">
        <v>1199</v>
      </c>
      <c r="AQ114" s="87"/>
      <c r="AR114" s="87"/>
      <c r="AS114" s="87"/>
      <c r="AT114" s="87"/>
      <c r="AU114" s="87"/>
      <c r="AV114" s="87"/>
      <c r="AW114" s="87"/>
      <c r="AX114" s="87"/>
      <c r="AY114" s="87"/>
      <c r="AZ114" s="87"/>
      <c r="BA114" s="87"/>
      <c r="BB114" s="87"/>
      <c r="BC114" s="87"/>
      <c r="BD114" s="87"/>
      <c r="BE114" s="87"/>
      <c r="BF114" s="87"/>
      <c r="BG114" s="87"/>
      <c r="BH114" s="87"/>
      <c r="BI114" s="87"/>
    </row>
    <row r="115" spans="1:61">
      <c r="A115" s="141"/>
      <c r="B115" s="89" t="s">
        <v>319</v>
      </c>
      <c r="C115" s="94">
        <v>0</v>
      </c>
      <c r="D115" s="94">
        <v>0</v>
      </c>
      <c r="E115" s="94">
        <v>1</v>
      </c>
      <c r="F115" s="94">
        <v>2</v>
      </c>
      <c r="G115" s="94">
        <v>11</v>
      </c>
      <c r="H115" s="94">
        <v>25</v>
      </c>
      <c r="I115" s="94">
        <v>33</v>
      </c>
      <c r="J115" s="94">
        <v>43</v>
      </c>
      <c r="K115" s="94">
        <v>60</v>
      </c>
      <c r="L115" s="94">
        <v>97</v>
      </c>
      <c r="M115" s="94">
        <v>92</v>
      </c>
      <c r="N115" s="94">
        <v>101</v>
      </c>
      <c r="O115" s="94">
        <v>116</v>
      </c>
      <c r="P115" s="94">
        <v>111</v>
      </c>
      <c r="Q115" s="94">
        <v>91</v>
      </c>
      <c r="R115" s="94">
        <v>93</v>
      </c>
      <c r="S115" s="94">
        <v>64</v>
      </c>
      <c r="T115" s="94">
        <v>65</v>
      </c>
      <c r="U115" s="94">
        <v>1005</v>
      </c>
      <c r="AQ115" s="87"/>
      <c r="AR115" s="87"/>
      <c r="AS115" s="87"/>
      <c r="AT115" s="87"/>
      <c r="AU115" s="87"/>
      <c r="AV115" s="87"/>
      <c r="AW115" s="87"/>
      <c r="AX115" s="87"/>
      <c r="AY115" s="87"/>
      <c r="AZ115" s="87"/>
      <c r="BA115" s="87"/>
      <c r="BB115" s="87"/>
      <c r="BC115" s="87"/>
      <c r="BD115" s="87"/>
      <c r="BE115" s="87"/>
      <c r="BF115" s="87"/>
      <c r="BG115" s="87"/>
      <c r="BH115" s="87"/>
      <c r="BI115" s="87"/>
    </row>
    <row r="116" spans="1:61">
      <c r="A116" s="141" t="s">
        <v>674</v>
      </c>
      <c r="B116" s="89" t="s">
        <v>349</v>
      </c>
      <c r="C116" s="94">
        <v>0</v>
      </c>
      <c r="D116" s="94">
        <v>0</v>
      </c>
      <c r="E116" s="94">
        <v>1</v>
      </c>
      <c r="F116" s="94">
        <v>0</v>
      </c>
      <c r="G116" s="94">
        <v>0</v>
      </c>
      <c r="H116" s="94">
        <v>0</v>
      </c>
      <c r="I116" s="94">
        <v>0</v>
      </c>
      <c r="J116" s="94">
        <v>2</v>
      </c>
      <c r="K116" s="94">
        <v>2</v>
      </c>
      <c r="L116" s="94">
        <v>4</v>
      </c>
      <c r="M116" s="94">
        <v>3</v>
      </c>
      <c r="N116" s="94">
        <v>5</v>
      </c>
      <c r="O116" s="94">
        <v>7</v>
      </c>
      <c r="P116" s="94">
        <v>15</v>
      </c>
      <c r="Q116" s="94">
        <v>17</v>
      </c>
      <c r="R116" s="94">
        <v>17</v>
      </c>
      <c r="S116" s="94">
        <v>19</v>
      </c>
      <c r="T116" s="94">
        <v>32</v>
      </c>
      <c r="U116" s="94">
        <v>124</v>
      </c>
      <c r="AQ116" s="87"/>
      <c r="AR116" s="87"/>
      <c r="AS116" s="87"/>
      <c r="AT116" s="87"/>
      <c r="AU116" s="87"/>
      <c r="AV116" s="87"/>
      <c r="AW116" s="87"/>
      <c r="AX116" s="87"/>
      <c r="AY116" s="87"/>
      <c r="AZ116" s="87"/>
      <c r="BA116" s="87"/>
      <c r="BB116" s="87"/>
      <c r="BC116" s="87"/>
      <c r="BD116" s="87"/>
      <c r="BE116" s="87"/>
      <c r="BF116" s="87"/>
      <c r="BG116" s="87"/>
      <c r="BH116" s="87"/>
      <c r="BI116" s="87"/>
    </row>
    <row r="117" spans="1:61">
      <c r="A117" s="141"/>
      <c r="B117" s="89" t="s">
        <v>318</v>
      </c>
      <c r="C117" s="94">
        <v>0</v>
      </c>
      <c r="D117" s="94">
        <v>0</v>
      </c>
      <c r="E117" s="94">
        <v>0</v>
      </c>
      <c r="F117" s="94">
        <v>0</v>
      </c>
      <c r="G117" s="94">
        <v>0</v>
      </c>
      <c r="H117" s="94">
        <v>0</v>
      </c>
      <c r="I117" s="94">
        <v>0</v>
      </c>
      <c r="J117" s="94">
        <v>1</v>
      </c>
      <c r="K117" s="94">
        <v>0</v>
      </c>
      <c r="L117" s="94">
        <v>3</v>
      </c>
      <c r="M117" s="94">
        <v>3</v>
      </c>
      <c r="N117" s="94">
        <v>2</v>
      </c>
      <c r="O117" s="94">
        <v>6</v>
      </c>
      <c r="P117" s="94">
        <v>11</v>
      </c>
      <c r="Q117" s="94">
        <v>12</v>
      </c>
      <c r="R117" s="94">
        <v>11</v>
      </c>
      <c r="S117" s="94">
        <v>16</v>
      </c>
      <c r="T117" s="94">
        <v>18</v>
      </c>
      <c r="U117" s="94">
        <v>83</v>
      </c>
      <c r="AQ117" s="87"/>
      <c r="AR117" s="87"/>
      <c r="AS117" s="87"/>
      <c r="AT117" s="87"/>
      <c r="AU117" s="87"/>
      <c r="AV117" s="87"/>
      <c r="AW117" s="87"/>
      <c r="AX117" s="87"/>
      <c r="AY117" s="87"/>
      <c r="AZ117" s="87"/>
      <c r="BA117" s="87"/>
      <c r="BB117" s="87"/>
      <c r="BC117" s="87"/>
      <c r="BD117" s="87"/>
      <c r="BE117" s="87"/>
      <c r="BF117" s="87"/>
      <c r="BG117" s="87"/>
      <c r="BH117" s="87"/>
      <c r="BI117" s="87"/>
    </row>
    <row r="118" spans="1:61">
      <c r="A118" s="141"/>
      <c r="B118" s="89" t="s">
        <v>319</v>
      </c>
      <c r="C118" s="94">
        <v>0</v>
      </c>
      <c r="D118" s="94">
        <v>0</v>
      </c>
      <c r="E118" s="94">
        <v>1</v>
      </c>
      <c r="F118" s="94">
        <v>0</v>
      </c>
      <c r="G118" s="94">
        <v>0</v>
      </c>
      <c r="H118" s="94">
        <v>0</v>
      </c>
      <c r="I118" s="94">
        <v>0</v>
      </c>
      <c r="J118" s="94">
        <v>1</v>
      </c>
      <c r="K118" s="94">
        <v>2</v>
      </c>
      <c r="L118" s="94">
        <v>1</v>
      </c>
      <c r="M118" s="94">
        <v>0</v>
      </c>
      <c r="N118" s="94">
        <v>3</v>
      </c>
      <c r="O118" s="94">
        <v>1</v>
      </c>
      <c r="P118" s="94">
        <v>4</v>
      </c>
      <c r="Q118" s="94">
        <v>5</v>
      </c>
      <c r="R118" s="94">
        <v>6</v>
      </c>
      <c r="S118" s="94">
        <v>3</v>
      </c>
      <c r="T118" s="94">
        <v>14</v>
      </c>
      <c r="U118" s="94">
        <v>41</v>
      </c>
      <c r="AQ118" s="87"/>
      <c r="AR118" s="87"/>
      <c r="AS118" s="87"/>
      <c r="AT118" s="87"/>
      <c r="AU118" s="87"/>
      <c r="AV118" s="87"/>
      <c r="AW118" s="87"/>
      <c r="AX118" s="87"/>
      <c r="AY118" s="87"/>
      <c r="AZ118" s="87"/>
      <c r="BA118" s="87"/>
      <c r="BB118" s="87"/>
      <c r="BC118" s="87"/>
      <c r="BD118" s="87"/>
      <c r="BE118" s="87"/>
      <c r="BF118" s="87"/>
      <c r="BG118" s="87"/>
      <c r="BH118" s="87"/>
      <c r="BI118" s="87"/>
    </row>
    <row r="119" spans="1:61">
      <c r="A119" s="141" t="s">
        <v>675</v>
      </c>
      <c r="B119" s="89" t="s">
        <v>349</v>
      </c>
      <c r="C119" s="94">
        <v>0</v>
      </c>
      <c r="D119" s="94">
        <v>0</v>
      </c>
      <c r="E119" s="94">
        <v>0</v>
      </c>
      <c r="F119" s="94">
        <v>0</v>
      </c>
      <c r="G119" s="94">
        <v>0</v>
      </c>
      <c r="H119" s="94">
        <v>0</v>
      </c>
      <c r="I119" s="94">
        <v>0</v>
      </c>
      <c r="J119" s="94">
        <v>0</v>
      </c>
      <c r="K119" s="94">
        <v>0</v>
      </c>
      <c r="L119" s="94">
        <v>2</v>
      </c>
      <c r="M119" s="94">
        <v>1</v>
      </c>
      <c r="N119" s="94">
        <v>1</v>
      </c>
      <c r="O119" s="94">
        <v>14</v>
      </c>
      <c r="P119" s="94">
        <v>12</v>
      </c>
      <c r="Q119" s="94">
        <v>17</v>
      </c>
      <c r="R119" s="94">
        <v>16</v>
      </c>
      <c r="S119" s="94">
        <v>10</v>
      </c>
      <c r="T119" s="94">
        <v>5</v>
      </c>
      <c r="U119" s="94">
        <v>78</v>
      </c>
      <c r="AQ119" s="87"/>
      <c r="AR119" s="87"/>
      <c r="AS119" s="87"/>
      <c r="AT119" s="87"/>
      <c r="AU119" s="87"/>
      <c r="AV119" s="87"/>
      <c r="AW119" s="87"/>
      <c r="AX119" s="87"/>
      <c r="AY119" s="87"/>
      <c r="AZ119" s="87"/>
      <c r="BA119" s="87"/>
      <c r="BB119" s="87"/>
      <c r="BC119" s="87"/>
      <c r="BD119" s="87"/>
      <c r="BE119" s="87"/>
      <c r="BF119" s="87"/>
      <c r="BG119" s="87"/>
      <c r="BH119" s="87"/>
      <c r="BI119" s="87"/>
    </row>
    <row r="120" spans="1:61">
      <c r="A120" s="141"/>
      <c r="B120" s="89" t="s">
        <v>318</v>
      </c>
      <c r="C120" s="94">
        <v>0</v>
      </c>
      <c r="D120" s="94">
        <v>0</v>
      </c>
      <c r="E120" s="94">
        <v>0</v>
      </c>
      <c r="F120" s="94">
        <v>0</v>
      </c>
      <c r="G120" s="94">
        <v>0</v>
      </c>
      <c r="H120" s="94">
        <v>0</v>
      </c>
      <c r="I120" s="94">
        <v>0</v>
      </c>
      <c r="J120" s="94">
        <v>0</v>
      </c>
      <c r="K120" s="94">
        <v>0</v>
      </c>
      <c r="L120" s="94">
        <v>2</v>
      </c>
      <c r="M120" s="94">
        <v>1</v>
      </c>
      <c r="N120" s="94">
        <v>1</v>
      </c>
      <c r="O120" s="94">
        <v>12</v>
      </c>
      <c r="P120" s="94">
        <v>11</v>
      </c>
      <c r="Q120" s="94">
        <v>16</v>
      </c>
      <c r="R120" s="94">
        <v>13</v>
      </c>
      <c r="S120" s="94">
        <v>7</v>
      </c>
      <c r="T120" s="94">
        <v>4</v>
      </c>
      <c r="U120" s="94">
        <v>67</v>
      </c>
      <c r="AQ120" s="87"/>
      <c r="AR120" s="87"/>
      <c r="AS120" s="87"/>
      <c r="AT120" s="87"/>
      <c r="AU120" s="87"/>
      <c r="AV120" s="87"/>
      <c r="AW120" s="87"/>
      <c r="AX120" s="87"/>
      <c r="AY120" s="87"/>
      <c r="AZ120" s="87"/>
      <c r="BA120" s="87"/>
      <c r="BB120" s="87"/>
      <c r="BC120" s="87"/>
      <c r="BD120" s="87"/>
      <c r="BE120" s="87"/>
      <c r="BF120" s="87"/>
      <c r="BG120" s="87"/>
      <c r="BH120" s="87"/>
      <c r="BI120" s="87"/>
    </row>
    <row r="121" spans="1:61">
      <c r="A121" s="141"/>
      <c r="B121" s="89" t="s">
        <v>319</v>
      </c>
      <c r="C121" s="94">
        <v>0</v>
      </c>
      <c r="D121" s="94">
        <v>0</v>
      </c>
      <c r="E121" s="94">
        <v>0</v>
      </c>
      <c r="F121" s="94">
        <v>0</v>
      </c>
      <c r="G121" s="94">
        <v>0</v>
      </c>
      <c r="H121" s="94">
        <v>0</v>
      </c>
      <c r="I121" s="94">
        <v>0</v>
      </c>
      <c r="J121" s="94">
        <v>0</v>
      </c>
      <c r="K121" s="94">
        <v>0</v>
      </c>
      <c r="L121" s="94">
        <v>0</v>
      </c>
      <c r="M121" s="94">
        <v>0</v>
      </c>
      <c r="N121" s="94">
        <v>0</v>
      </c>
      <c r="O121" s="94">
        <v>2</v>
      </c>
      <c r="P121" s="94">
        <v>1</v>
      </c>
      <c r="Q121" s="94">
        <v>1</v>
      </c>
      <c r="R121" s="94">
        <v>3</v>
      </c>
      <c r="S121" s="94">
        <v>3</v>
      </c>
      <c r="T121" s="94">
        <v>1</v>
      </c>
      <c r="U121" s="94">
        <v>11</v>
      </c>
      <c r="AQ121" s="87"/>
      <c r="AR121" s="87"/>
      <c r="AS121" s="87"/>
      <c r="AT121" s="87"/>
      <c r="AU121" s="87"/>
      <c r="AV121" s="87"/>
      <c r="AW121" s="87"/>
      <c r="AX121" s="87"/>
      <c r="AY121" s="87"/>
      <c r="AZ121" s="87"/>
      <c r="BA121" s="87"/>
      <c r="BB121" s="87"/>
      <c r="BC121" s="87"/>
      <c r="BD121" s="87"/>
      <c r="BE121" s="87"/>
      <c r="BF121" s="87"/>
      <c r="BG121" s="87"/>
      <c r="BH121" s="87"/>
      <c r="BI121" s="87"/>
    </row>
    <row r="122" spans="1:61">
      <c r="A122" s="141" t="s">
        <v>729</v>
      </c>
      <c r="B122" s="89" t="s">
        <v>349</v>
      </c>
      <c r="C122" s="94">
        <v>0</v>
      </c>
      <c r="D122" s="94">
        <v>0</v>
      </c>
      <c r="E122" s="94">
        <v>0</v>
      </c>
      <c r="F122" s="94">
        <v>0</v>
      </c>
      <c r="G122" s="94">
        <v>0</v>
      </c>
      <c r="H122" s="94">
        <v>0</v>
      </c>
      <c r="I122" s="94">
        <v>0</v>
      </c>
      <c r="J122" s="94">
        <v>0</v>
      </c>
      <c r="K122" s="94">
        <v>0</v>
      </c>
      <c r="L122" s="94">
        <v>1</v>
      </c>
      <c r="M122" s="94">
        <v>1</v>
      </c>
      <c r="N122" s="94">
        <v>1</v>
      </c>
      <c r="O122" s="94">
        <v>1</v>
      </c>
      <c r="P122" s="94">
        <v>0</v>
      </c>
      <c r="Q122" s="94">
        <v>1</v>
      </c>
      <c r="R122" s="94">
        <v>0</v>
      </c>
      <c r="S122" s="94">
        <v>0</v>
      </c>
      <c r="T122" s="94">
        <v>1</v>
      </c>
      <c r="U122" s="94">
        <v>6</v>
      </c>
      <c r="AQ122" s="87"/>
      <c r="AR122" s="87"/>
      <c r="AS122" s="87"/>
      <c r="AT122" s="87"/>
      <c r="AU122" s="87"/>
      <c r="AV122" s="87"/>
      <c r="AW122" s="87"/>
      <c r="AX122" s="87"/>
      <c r="AY122" s="87"/>
      <c r="AZ122" s="87"/>
      <c r="BA122" s="87"/>
      <c r="BB122" s="87"/>
      <c r="BC122" s="87"/>
      <c r="BD122" s="87"/>
      <c r="BE122" s="87"/>
      <c r="BF122" s="87"/>
      <c r="BG122" s="87"/>
      <c r="BH122" s="87"/>
      <c r="BI122" s="87"/>
    </row>
    <row r="123" spans="1:61">
      <c r="A123" s="141"/>
      <c r="B123" s="89" t="s">
        <v>318</v>
      </c>
      <c r="C123" s="94">
        <v>0</v>
      </c>
      <c r="D123" s="94">
        <v>0</v>
      </c>
      <c r="E123" s="94">
        <v>0</v>
      </c>
      <c r="F123" s="94">
        <v>0</v>
      </c>
      <c r="G123" s="94">
        <v>0</v>
      </c>
      <c r="H123" s="94">
        <v>0</v>
      </c>
      <c r="I123" s="94">
        <v>0</v>
      </c>
      <c r="J123" s="94">
        <v>0</v>
      </c>
      <c r="K123" s="94">
        <v>0</v>
      </c>
      <c r="L123" s="94">
        <v>1</v>
      </c>
      <c r="M123" s="94">
        <v>1</v>
      </c>
      <c r="N123" s="94">
        <v>1</v>
      </c>
      <c r="O123" s="94">
        <v>1</v>
      </c>
      <c r="P123" s="94">
        <v>0</v>
      </c>
      <c r="Q123" s="94">
        <v>1</v>
      </c>
      <c r="R123" s="94">
        <v>0</v>
      </c>
      <c r="S123" s="94">
        <v>0</v>
      </c>
      <c r="T123" s="94">
        <v>1</v>
      </c>
      <c r="U123" s="94">
        <v>6</v>
      </c>
      <c r="AQ123" s="87"/>
      <c r="AR123" s="87"/>
      <c r="AS123" s="87"/>
      <c r="AT123" s="87"/>
      <c r="AU123" s="87"/>
      <c r="AV123" s="87"/>
      <c r="AW123" s="87"/>
      <c r="AX123" s="87"/>
      <c r="AY123" s="87"/>
      <c r="AZ123" s="87"/>
      <c r="BA123" s="87"/>
      <c r="BB123" s="87"/>
      <c r="BC123" s="87"/>
      <c r="BD123" s="87"/>
      <c r="BE123" s="87"/>
      <c r="BF123" s="87"/>
      <c r="BG123" s="87"/>
      <c r="BH123" s="87"/>
      <c r="BI123" s="87"/>
    </row>
    <row r="124" spans="1:61">
      <c r="A124" s="141" t="s">
        <v>677</v>
      </c>
      <c r="B124" s="89" t="s">
        <v>349</v>
      </c>
      <c r="C124" s="94">
        <v>9</v>
      </c>
      <c r="D124" s="94">
        <v>0</v>
      </c>
      <c r="E124" s="94">
        <v>0</v>
      </c>
      <c r="F124" s="94">
        <v>0</v>
      </c>
      <c r="G124" s="94">
        <v>0</v>
      </c>
      <c r="H124" s="94">
        <v>0</v>
      </c>
      <c r="I124" s="94">
        <v>0</v>
      </c>
      <c r="J124" s="94">
        <v>0</v>
      </c>
      <c r="K124" s="94">
        <v>0</v>
      </c>
      <c r="L124" s="94">
        <v>1</v>
      </c>
      <c r="M124" s="94">
        <v>0</v>
      </c>
      <c r="N124" s="94">
        <v>0</v>
      </c>
      <c r="O124" s="94">
        <v>0</v>
      </c>
      <c r="P124" s="94">
        <v>1</v>
      </c>
      <c r="Q124" s="94">
        <v>0</v>
      </c>
      <c r="R124" s="94">
        <v>1</v>
      </c>
      <c r="S124" s="94">
        <v>0</v>
      </c>
      <c r="T124" s="94">
        <v>0</v>
      </c>
      <c r="U124" s="94">
        <v>12</v>
      </c>
      <c r="AQ124" s="87"/>
      <c r="AR124" s="87"/>
      <c r="AS124" s="87"/>
      <c r="AT124" s="87"/>
      <c r="AU124" s="87"/>
      <c r="AV124" s="87"/>
      <c r="AW124" s="87"/>
      <c r="AX124" s="87"/>
      <c r="AY124" s="87"/>
      <c r="AZ124" s="87"/>
      <c r="BA124" s="87"/>
      <c r="BB124" s="87"/>
      <c r="BC124" s="87"/>
      <c r="BD124" s="87"/>
      <c r="BE124" s="87"/>
      <c r="BF124" s="87"/>
      <c r="BG124" s="87"/>
      <c r="BH124" s="87"/>
      <c r="BI124" s="87"/>
    </row>
    <row r="125" spans="1:61">
      <c r="A125" s="141"/>
      <c r="B125" s="89" t="s">
        <v>318</v>
      </c>
      <c r="C125" s="94">
        <v>7</v>
      </c>
      <c r="D125" s="94">
        <v>0</v>
      </c>
      <c r="E125" s="94">
        <v>0</v>
      </c>
      <c r="F125" s="94">
        <v>0</v>
      </c>
      <c r="G125" s="94">
        <v>0</v>
      </c>
      <c r="H125" s="94">
        <v>0</v>
      </c>
      <c r="I125" s="94">
        <v>0</v>
      </c>
      <c r="J125" s="94">
        <v>0</v>
      </c>
      <c r="K125" s="94">
        <v>0</v>
      </c>
      <c r="L125" s="94">
        <v>1</v>
      </c>
      <c r="M125" s="94">
        <v>0</v>
      </c>
      <c r="N125" s="94">
        <v>0</v>
      </c>
      <c r="O125" s="94">
        <v>0</v>
      </c>
      <c r="P125" s="94">
        <v>1</v>
      </c>
      <c r="Q125" s="94">
        <v>0</v>
      </c>
      <c r="R125" s="94">
        <v>1</v>
      </c>
      <c r="S125" s="94">
        <v>0</v>
      </c>
      <c r="T125" s="94">
        <v>0</v>
      </c>
      <c r="U125" s="94">
        <v>10</v>
      </c>
      <c r="AQ125" s="87"/>
      <c r="AR125" s="87"/>
      <c r="AS125" s="87"/>
      <c r="AT125" s="87"/>
      <c r="AU125" s="87"/>
      <c r="AV125" s="87"/>
      <c r="AW125" s="87"/>
      <c r="AX125" s="87"/>
      <c r="AY125" s="87"/>
      <c r="AZ125" s="87"/>
      <c r="BA125" s="87"/>
      <c r="BB125" s="87"/>
      <c r="BC125" s="87"/>
      <c r="BD125" s="87"/>
      <c r="BE125" s="87"/>
      <c r="BF125" s="87"/>
      <c r="BG125" s="87"/>
      <c r="BH125" s="87"/>
      <c r="BI125" s="87"/>
    </row>
    <row r="126" spans="1:61">
      <c r="A126" s="141"/>
      <c r="B126" s="89" t="s">
        <v>319</v>
      </c>
      <c r="C126" s="94">
        <v>2</v>
      </c>
      <c r="D126" s="94">
        <v>0</v>
      </c>
      <c r="E126" s="94">
        <v>0</v>
      </c>
      <c r="F126" s="94">
        <v>0</v>
      </c>
      <c r="G126" s="94">
        <v>0</v>
      </c>
      <c r="H126" s="94">
        <v>0</v>
      </c>
      <c r="I126" s="94">
        <v>0</v>
      </c>
      <c r="J126" s="94">
        <v>0</v>
      </c>
      <c r="K126" s="94">
        <v>0</v>
      </c>
      <c r="L126" s="94">
        <v>0</v>
      </c>
      <c r="M126" s="94">
        <v>0</v>
      </c>
      <c r="N126" s="94">
        <v>0</v>
      </c>
      <c r="O126" s="94">
        <v>0</v>
      </c>
      <c r="P126" s="94">
        <v>0</v>
      </c>
      <c r="Q126" s="94">
        <v>0</v>
      </c>
      <c r="R126" s="94">
        <v>0</v>
      </c>
      <c r="S126" s="94">
        <v>0</v>
      </c>
      <c r="T126" s="94">
        <v>0</v>
      </c>
      <c r="U126" s="94">
        <v>2</v>
      </c>
      <c r="AQ126" s="87"/>
      <c r="AR126" s="87"/>
      <c r="AS126" s="87"/>
      <c r="AT126" s="87"/>
      <c r="AU126" s="87"/>
      <c r="AV126" s="87"/>
      <c r="AW126" s="87"/>
      <c r="AX126" s="87"/>
      <c r="AY126" s="87"/>
      <c r="AZ126" s="87"/>
      <c r="BA126" s="87"/>
      <c r="BB126" s="87"/>
      <c r="BC126" s="87"/>
      <c r="BD126" s="87"/>
      <c r="BE126" s="87"/>
      <c r="BF126" s="87"/>
      <c r="BG126" s="87"/>
      <c r="BH126" s="87"/>
      <c r="BI126" s="87"/>
    </row>
    <row r="127" spans="1:61">
      <c r="A127" s="141" t="s">
        <v>678</v>
      </c>
      <c r="B127" s="89" t="s">
        <v>349</v>
      </c>
      <c r="C127" s="94">
        <v>1</v>
      </c>
      <c r="D127" s="94">
        <v>1</v>
      </c>
      <c r="E127" s="94">
        <v>0</v>
      </c>
      <c r="F127" s="94">
        <v>0</v>
      </c>
      <c r="G127" s="94">
        <v>0</v>
      </c>
      <c r="H127" s="94">
        <v>0</v>
      </c>
      <c r="I127" s="94">
        <v>0</v>
      </c>
      <c r="J127" s="94">
        <v>1</v>
      </c>
      <c r="K127" s="94">
        <v>0</v>
      </c>
      <c r="L127" s="94">
        <v>2</v>
      </c>
      <c r="M127" s="94">
        <v>3</v>
      </c>
      <c r="N127" s="94">
        <v>1</v>
      </c>
      <c r="O127" s="94">
        <v>2</v>
      </c>
      <c r="P127" s="94">
        <v>2</v>
      </c>
      <c r="Q127" s="94">
        <v>3</v>
      </c>
      <c r="R127" s="94">
        <v>1</v>
      </c>
      <c r="S127" s="94">
        <v>1</v>
      </c>
      <c r="T127" s="94">
        <v>0</v>
      </c>
      <c r="U127" s="94">
        <v>18</v>
      </c>
      <c r="AQ127" s="87"/>
      <c r="AR127" s="87"/>
      <c r="AS127" s="87"/>
      <c r="AT127" s="87"/>
      <c r="AU127" s="87"/>
      <c r="AV127" s="87"/>
      <c r="AW127" s="87"/>
      <c r="AX127" s="87"/>
      <c r="AY127" s="87"/>
      <c r="AZ127" s="87"/>
      <c r="BA127" s="87"/>
      <c r="BB127" s="87"/>
      <c r="BC127" s="87"/>
      <c r="BD127" s="87"/>
      <c r="BE127" s="87"/>
      <c r="BF127" s="87"/>
      <c r="BG127" s="87"/>
      <c r="BH127" s="87"/>
      <c r="BI127" s="87"/>
    </row>
    <row r="128" spans="1:61">
      <c r="A128" s="141"/>
      <c r="B128" s="89" t="s">
        <v>318</v>
      </c>
      <c r="C128" s="94">
        <v>1</v>
      </c>
      <c r="D128" s="94">
        <v>0</v>
      </c>
      <c r="E128" s="94">
        <v>0</v>
      </c>
      <c r="F128" s="94">
        <v>0</v>
      </c>
      <c r="G128" s="94">
        <v>0</v>
      </c>
      <c r="H128" s="94">
        <v>0</v>
      </c>
      <c r="I128" s="94">
        <v>0</v>
      </c>
      <c r="J128" s="94">
        <v>1</v>
      </c>
      <c r="K128" s="94">
        <v>0</v>
      </c>
      <c r="L128" s="94">
        <v>0</v>
      </c>
      <c r="M128" s="94">
        <v>0</v>
      </c>
      <c r="N128" s="94">
        <v>0</v>
      </c>
      <c r="O128" s="94">
        <v>0</v>
      </c>
      <c r="P128" s="94">
        <v>0</v>
      </c>
      <c r="Q128" s="94">
        <v>0</v>
      </c>
      <c r="R128" s="94">
        <v>0</v>
      </c>
      <c r="S128" s="94">
        <v>0</v>
      </c>
      <c r="T128" s="94">
        <v>0</v>
      </c>
      <c r="U128" s="94">
        <v>2</v>
      </c>
      <c r="AQ128" s="87"/>
      <c r="AR128" s="87"/>
      <c r="AS128" s="87"/>
      <c r="AT128" s="87"/>
      <c r="AU128" s="87"/>
      <c r="AV128" s="87"/>
      <c r="AW128" s="87"/>
      <c r="AX128" s="87"/>
      <c r="AY128" s="87"/>
      <c r="AZ128" s="87"/>
      <c r="BA128" s="87"/>
      <c r="BB128" s="87"/>
      <c r="BC128" s="87"/>
      <c r="BD128" s="87"/>
      <c r="BE128" s="87"/>
      <c r="BF128" s="87"/>
      <c r="BG128" s="87"/>
      <c r="BH128" s="87"/>
      <c r="BI128" s="87"/>
    </row>
    <row r="129" spans="1:61">
      <c r="A129" s="141"/>
      <c r="B129" s="89" t="s">
        <v>319</v>
      </c>
      <c r="C129" s="94">
        <v>0</v>
      </c>
      <c r="D129" s="94">
        <v>1</v>
      </c>
      <c r="E129" s="94">
        <v>0</v>
      </c>
      <c r="F129" s="94">
        <v>0</v>
      </c>
      <c r="G129" s="94">
        <v>0</v>
      </c>
      <c r="H129" s="94">
        <v>0</v>
      </c>
      <c r="I129" s="94">
        <v>0</v>
      </c>
      <c r="J129" s="94">
        <v>0</v>
      </c>
      <c r="K129" s="94">
        <v>0</v>
      </c>
      <c r="L129" s="94">
        <v>2</v>
      </c>
      <c r="M129" s="94">
        <v>3</v>
      </c>
      <c r="N129" s="94">
        <v>1</v>
      </c>
      <c r="O129" s="94">
        <v>2</v>
      </c>
      <c r="P129" s="94">
        <v>2</v>
      </c>
      <c r="Q129" s="94">
        <v>3</v>
      </c>
      <c r="R129" s="94">
        <v>1</v>
      </c>
      <c r="S129" s="94">
        <v>1</v>
      </c>
      <c r="T129" s="94">
        <v>0</v>
      </c>
      <c r="U129" s="94">
        <v>16</v>
      </c>
      <c r="AQ129" s="87"/>
      <c r="AR129" s="87"/>
      <c r="AS129" s="87"/>
      <c r="AT129" s="87"/>
      <c r="AU129" s="87"/>
      <c r="AV129" s="87"/>
      <c r="AW129" s="87"/>
      <c r="AX129" s="87"/>
      <c r="AY129" s="87"/>
      <c r="AZ129" s="87"/>
      <c r="BA129" s="87"/>
      <c r="BB129" s="87"/>
      <c r="BC129" s="87"/>
      <c r="BD129" s="87"/>
      <c r="BE129" s="87"/>
      <c r="BF129" s="87"/>
      <c r="BG129" s="87"/>
      <c r="BH129" s="87"/>
      <c r="BI129" s="87"/>
    </row>
    <row r="130" spans="1:61">
      <c r="A130" s="141" t="s">
        <v>679</v>
      </c>
      <c r="B130" s="89" t="s">
        <v>349</v>
      </c>
      <c r="C130" s="94">
        <v>4</v>
      </c>
      <c r="D130" s="94">
        <v>1</v>
      </c>
      <c r="E130" s="94">
        <v>2</v>
      </c>
      <c r="F130" s="94">
        <v>4</v>
      </c>
      <c r="G130" s="94">
        <v>1</v>
      </c>
      <c r="H130" s="94">
        <v>1</v>
      </c>
      <c r="I130" s="94">
        <v>4</v>
      </c>
      <c r="J130" s="94">
        <v>1</v>
      </c>
      <c r="K130" s="94">
        <v>5</v>
      </c>
      <c r="L130" s="94">
        <v>8</v>
      </c>
      <c r="M130" s="94">
        <v>10</v>
      </c>
      <c r="N130" s="94">
        <v>9</v>
      </c>
      <c r="O130" s="94">
        <v>11</v>
      </c>
      <c r="P130" s="94">
        <v>9</v>
      </c>
      <c r="Q130" s="94">
        <v>10</v>
      </c>
      <c r="R130" s="94">
        <v>10</v>
      </c>
      <c r="S130" s="94">
        <v>11</v>
      </c>
      <c r="T130" s="94">
        <v>11</v>
      </c>
      <c r="U130" s="94">
        <v>112</v>
      </c>
      <c r="AQ130" s="87"/>
      <c r="AR130" s="87"/>
      <c r="AS130" s="87"/>
      <c r="AT130" s="87"/>
      <c r="AU130" s="87"/>
      <c r="AV130" s="87"/>
      <c r="AW130" s="87"/>
      <c r="AX130" s="87"/>
      <c r="AY130" s="87"/>
      <c r="AZ130" s="87"/>
      <c r="BA130" s="87"/>
      <c r="BB130" s="87"/>
      <c r="BC130" s="87"/>
      <c r="BD130" s="87"/>
      <c r="BE130" s="87"/>
      <c r="BF130" s="87"/>
      <c r="BG130" s="87"/>
      <c r="BH130" s="87"/>
      <c r="BI130" s="87"/>
    </row>
    <row r="131" spans="1:61">
      <c r="A131" s="141"/>
      <c r="B131" s="89" t="s">
        <v>318</v>
      </c>
      <c r="C131" s="94">
        <v>3</v>
      </c>
      <c r="D131" s="94">
        <v>1</v>
      </c>
      <c r="E131" s="94">
        <v>1</v>
      </c>
      <c r="F131" s="94">
        <v>2</v>
      </c>
      <c r="G131" s="94">
        <v>0</v>
      </c>
      <c r="H131" s="94">
        <v>0</v>
      </c>
      <c r="I131" s="94">
        <v>3</v>
      </c>
      <c r="J131" s="94">
        <v>0</v>
      </c>
      <c r="K131" s="94">
        <v>3</v>
      </c>
      <c r="L131" s="94">
        <v>7</v>
      </c>
      <c r="M131" s="94">
        <v>6</v>
      </c>
      <c r="N131" s="94">
        <v>9</v>
      </c>
      <c r="O131" s="94">
        <v>9</v>
      </c>
      <c r="P131" s="94">
        <v>5</v>
      </c>
      <c r="Q131" s="94">
        <v>5</v>
      </c>
      <c r="R131" s="94">
        <v>5</v>
      </c>
      <c r="S131" s="94">
        <v>7</v>
      </c>
      <c r="T131" s="94">
        <v>6</v>
      </c>
      <c r="U131" s="94">
        <v>72</v>
      </c>
      <c r="AQ131" s="87"/>
      <c r="AR131" s="87"/>
      <c r="AS131" s="87"/>
      <c r="AT131" s="87"/>
      <c r="AU131" s="87"/>
      <c r="AV131" s="87"/>
      <c r="AW131" s="87"/>
      <c r="AX131" s="87"/>
      <c r="AY131" s="87"/>
      <c r="AZ131" s="87"/>
      <c r="BA131" s="87"/>
      <c r="BB131" s="87"/>
      <c r="BC131" s="87"/>
      <c r="BD131" s="87"/>
      <c r="BE131" s="87"/>
      <c r="BF131" s="87"/>
      <c r="BG131" s="87"/>
      <c r="BH131" s="87"/>
      <c r="BI131" s="87"/>
    </row>
    <row r="132" spans="1:61">
      <c r="A132" s="141"/>
      <c r="B132" s="89" t="s">
        <v>319</v>
      </c>
      <c r="C132" s="94">
        <v>1</v>
      </c>
      <c r="D132" s="94">
        <v>0</v>
      </c>
      <c r="E132" s="94">
        <v>1</v>
      </c>
      <c r="F132" s="94">
        <v>2</v>
      </c>
      <c r="G132" s="94">
        <v>1</v>
      </c>
      <c r="H132" s="94">
        <v>1</v>
      </c>
      <c r="I132" s="94">
        <v>1</v>
      </c>
      <c r="J132" s="94">
        <v>1</v>
      </c>
      <c r="K132" s="94">
        <v>2</v>
      </c>
      <c r="L132" s="94">
        <v>1</v>
      </c>
      <c r="M132" s="94">
        <v>4</v>
      </c>
      <c r="N132" s="94">
        <v>0</v>
      </c>
      <c r="O132" s="94">
        <v>2</v>
      </c>
      <c r="P132" s="94">
        <v>4</v>
      </c>
      <c r="Q132" s="94">
        <v>5</v>
      </c>
      <c r="R132" s="94">
        <v>5</v>
      </c>
      <c r="S132" s="94">
        <v>4</v>
      </c>
      <c r="T132" s="94">
        <v>5</v>
      </c>
      <c r="U132" s="94">
        <v>40</v>
      </c>
      <c r="AQ132" s="87"/>
      <c r="AR132" s="87"/>
      <c r="AS132" s="87"/>
      <c r="AT132" s="87"/>
      <c r="AU132" s="87"/>
      <c r="AV132" s="87"/>
      <c r="AW132" s="87"/>
      <c r="AX132" s="87"/>
      <c r="AY132" s="87"/>
      <c r="AZ132" s="87"/>
      <c r="BA132" s="87"/>
      <c r="BB132" s="87"/>
      <c r="BC132" s="87"/>
      <c r="BD132" s="87"/>
      <c r="BE132" s="87"/>
      <c r="BF132" s="87"/>
      <c r="BG132" s="87"/>
      <c r="BH132" s="87"/>
      <c r="BI132" s="87"/>
    </row>
    <row r="133" spans="1:61">
      <c r="A133" s="141" t="s">
        <v>680</v>
      </c>
      <c r="B133" s="89" t="s">
        <v>349</v>
      </c>
      <c r="C133" s="94">
        <v>0</v>
      </c>
      <c r="D133" s="94">
        <v>0</v>
      </c>
      <c r="E133" s="94">
        <v>0</v>
      </c>
      <c r="F133" s="94">
        <v>0</v>
      </c>
      <c r="G133" s="94">
        <v>1</v>
      </c>
      <c r="H133" s="94">
        <v>7</v>
      </c>
      <c r="I133" s="94">
        <v>36</v>
      </c>
      <c r="J133" s="94">
        <v>96</v>
      </c>
      <c r="K133" s="94">
        <v>195</v>
      </c>
      <c r="L133" s="94">
        <v>388</v>
      </c>
      <c r="M133" s="94">
        <v>381</v>
      </c>
      <c r="N133" s="94">
        <v>365</v>
      </c>
      <c r="O133" s="94">
        <v>396</v>
      </c>
      <c r="P133" s="94">
        <v>332</v>
      </c>
      <c r="Q133" s="94">
        <v>192</v>
      </c>
      <c r="R133" s="94">
        <v>160</v>
      </c>
      <c r="S133" s="94">
        <v>163</v>
      </c>
      <c r="T133" s="94">
        <v>182</v>
      </c>
      <c r="U133" s="94">
        <v>2894</v>
      </c>
      <c r="AQ133" s="87"/>
      <c r="AR133" s="87"/>
      <c r="AS133" s="87"/>
      <c r="AT133" s="87"/>
      <c r="AU133" s="87"/>
      <c r="AV133" s="87"/>
      <c r="AW133" s="87"/>
      <c r="AX133" s="87"/>
      <c r="AY133" s="87"/>
      <c r="AZ133" s="87"/>
      <c r="BA133" s="87"/>
      <c r="BB133" s="87"/>
      <c r="BC133" s="87"/>
      <c r="BD133" s="87"/>
      <c r="BE133" s="87"/>
      <c r="BF133" s="87"/>
      <c r="BG133" s="87"/>
      <c r="BH133" s="87"/>
      <c r="BI133" s="87"/>
    </row>
    <row r="134" spans="1:61">
      <c r="A134" s="141"/>
      <c r="B134" s="89" t="s">
        <v>318</v>
      </c>
      <c r="C134" s="94">
        <v>0</v>
      </c>
      <c r="D134" s="94">
        <v>0</v>
      </c>
      <c r="E134" s="94">
        <v>0</v>
      </c>
      <c r="F134" s="94">
        <v>0</v>
      </c>
      <c r="G134" s="94">
        <v>0</v>
      </c>
      <c r="H134" s="94">
        <v>0</v>
      </c>
      <c r="I134" s="94">
        <v>0</v>
      </c>
      <c r="J134" s="94">
        <v>1</v>
      </c>
      <c r="K134" s="94">
        <v>1</v>
      </c>
      <c r="L134" s="94">
        <v>1</v>
      </c>
      <c r="M134" s="94">
        <v>2</v>
      </c>
      <c r="N134" s="94">
        <v>3</v>
      </c>
      <c r="O134" s="94">
        <v>2</v>
      </c>
      <c r="P134" s="94">
        <v>3</v>
      </c>
      <c r="Q134" s="94">
        <v>5</v>
      </c>
      <c r="R134" s="94">
        <v>3</v>
      </c>
      <c r="S134" s="94">
        <v>3</v>
      </c>
      <c r="T134" s="94">
        <v>3</v>
      </c>
      <c r="U134" s="94">
        <v>27</v>
      </c>
      <c r="AQ134" s="87"/>
      <c r="AR134" s="87"/>
      <c r="AS134" s="87"/>
      <c r="AT134" s="87"/>
      <c r="AU134" s="87"/>
      <c r="AV134" s="87"/>
      <c r="AW134" s="87"/>
      <c r="AX134" s="87"/>
      <c r="AY134" s="87"/>
      <c r="AZ134" s="87"/>
      <c r="BA134" s="87"/>
      <c r="BB134" s="87"/>
      <c r="BC134" s="87"/>
      <c r="BD134" s="87"/>
      <c r="BE134" s="87"/>
      <c r="BF134" s="87"/>
      <c r="BG134" s="87"/>
      <c r="BH134" s="87"/>
      <c r="BI134" s="87"/>
    </row>
    <row r="135" spans="1:61">
      <c r="A135" s="141"/>
      <c r="B135" s="89" t="s">
        <v>319</v>
      </c>
      <c r="C135" s="94">
        <v>0</v>
      </c>
      <c r="D135" s="94">
        <v>0</v>
      </c>
      <c r="E135" s="94">
        <v>0</v>
      </c>
      <c r="F135" s="94">
        <v>0</v>
      </c>
      <c r="G135" s="94">
        <v>1</v>
      </c>
      <c r="H135" s="94">
        <v>7</v>
      </c>
      <c r="I135" s="94">
        <v>36</v>
      </c>
      <c r="J135" s="94">
        <v>95</v>
      </c>
      <c r="K135" s="94">
        <v>194</v>
      </c>
      <c r="L135" s="94">
        <v>387</v>
      </c>
      <c r="M135" s="94">
        <v>379</v>
      </c>
      <c r="N135" s="94">
        <v>362</v>
      </c>
      <c r="O135" s="94">
        <v>394</v>
      </c>
      <c r="P135" s="94">
        <v>329</v>
      </c>
      <c r="Q135" s="94">
        <v>187</v>
      </c>
      <c r="R135" s="94">
        <v>157</v>
      </c>
      <c r="S135" s="94">
        <v>160</v>
      </c>
      <c r="T135" s="94">
        <v>179</v>
      </c>
      <c r="U135" s="94">
        <v>2867</v>
      </c>
      <c r="AQ135" s="87"/>
      <c r="AR135" s="87"/>
      <c r="AS135" s="87"/>
      <c r="AT135" s="87"/>
      <c r="AU135" s="87"/>
      <c r="AV135" s="87"/>
      <c r="AW135" s="87"/>
      <c r="AX135" s="87"/>
      <c r="AY135" s="87"/>
      <c r="AZ135" s="87"/>
      <c r="BA135" s="87"/>
      <c r="BB135" s="87"/>
      <c r="BC135" s="87"/>
      <c r="BD135" s="87"/>
      <c r="BE135" s="87"/>
      <c r="BF135" s="87"/>
      <c r="BG135" s="87"/>
      <c r="BH135" s="87"/>
      <c r="BI135" s="87"/>
    </row>
    <row r="136" spans="1:61">
      <c r="A136" s="141" t="s">
        <v>681</v>
      </c>
      <c r="B136" s="91" t="s">
        <v>349</v>
      </c>
      <c r="C136" s="94">
        <v>0</v>
      </c>
      <c r="D136" s="94">
        <v>0</v>
      </c>
      <c r="E136" s="94">
        <v>0</v>
      </c>
      <c r="F136" s="94">
        <v>0</v>
      </c>
      <c r="G136" s="94">
        <v>0</v>
      </c>
      <c r="H136" s="94">
        <v>0</v>
      </c>
      <c r="I136" s="94">
        <v>1</v>
      </c>
      <c r="J136" s="94">
        <v>1</v>
      </c>
      <c r="K136" s="94">
        <v>1</v>
      </c>
      <c r="L136" s="94">
        <v>2</v>
      </c>
      <c r="M136" s="94">
        <v>4</v>
      </c>
      <c r="N136" s="94">
        <v>7</v>
      </c>
      <c r="O136" s="94">
        <v>3</v>
      </c>
      <c r="P136" s="94">
        <v>7</v>
      </c>
      <c r="Q136" s="94">
        <v>2</v>
      </c>
      <c r="R136" s="94">
        <v>10</v>
      </c>
      <c r="S136" s="94">
        <v>4</v>
      </c>
      <c r="T136" s="94">
        <v>6</v>
      </c>
      <c r="U136" s="94">
        <v>48</v>
      </c>
      <c r="AQ136" s="87"/>
      <c r="AR136" s="87"/>
      <c r="AS136" s="87"/>
      <c r="AT136" s="87"/>
      <c r="AU136" s="87"/>
      <c r="AV136" s="87"/>
      <c r="AW136" s="87"/>
      <c r="AX136" s="87"/>
      <c r="AY136" s="87"/>
      <c r="AZ136" s="87"/>
      <c r="BA136" s="87"/>
      <c r="BB136" s="87"/>
      <c r="BC136" s="87"/>
      <c r="BD136" s="87"/>
      <c r="BE136" s="87"/>
      <c r="BF136" s="87"/>
      <c r="BG136" s="87"/>
      <c r="BH136" s="87"/>
      <c r="BI136" s="87"/>
    </row>
    <row r="137" spans="1:61">
      <c r="A137" s="141"/>
      <c r="B137" s="91" t="s">
        <v>319</v>
      </c>
      <c r="C137" s="94">
        <v>0</v>
      </c>
      <c r="D137" s="94">
        <v>0</v>
      </c>
      <c r="E137" s="94">
        <v>0</v>
      </c>
      <c r="F137" s="94">
        <v>0</v>
      </c>
      <c r="G137" s="94">
        <v>0</v>
      </c>
      <c r="H137" s="94">
        <v>0</v>
      </c>
      <c r="I137" s="94">
        <v>1</v>
      </c>
      <c r="J137" s="94">
        <v>1</v>
      </c>
      <c r="K137" s="94">
        <v>1</v>
      </c>
      <c r="L137" s="94">
        <v>2</v>
      </c>
      <c r="M137" s="94">
        <v>4</v>
      </c>
      <c r="N137" s="94">
        <v>7</v>
      </c>
      <c r="O137" s="94">
        <v>3</v>
      </c>
      <c r="P137" s="94">
        <v>7</v>
      </c>
      <c r="Q137" s="94">
        <v>2</v>
      </c>
      <c r="R137" s="94">
        <v>10</v>
      </c>
      <c r="S137" s="94">
        <v>4</v>
      </c>
      <c r="T137" s="94">
        <v>6</v>
      </c>
      <c r="U137" s="94">
        <v>48</v>
      </c>
      <c r="AQ137" s="87"/>
      <c r="AR137" s="87"/>
      <c r="AS137" s="87"/>
      <c r="AT137" s="87"/>
      <c r="AU137" s="87"/>
      <c r="AV137" s="87"/>
      <c r="AW137" s="87"/>
      <c r="AX137" s="87"/>
      <c r="AY137" s="87"/>
      <c r="AZ137" s="87"/>
      <c r="BA137" s="87"/>
      <c r="BB137" s="87"/>
      <c r="BC137" s="87"/>
      <c r="BD137" s="87"/>
      <c r="BE137" s="87"/>
      <c r="BF137" s="87"/>
      <c r="BG137" s="87"/>
      <c r="BH137" s="87"/>
      <c r="BI137" s="87"/>
    </row>
    <row r="138" spans="1:61">
      <c r="A138" s="141" t="s">
        <v>682</v>
      </c>
      <c r="B138" s="91" t="s">
        <v>349</v>
      </c>
      <c r="C138" s="94">
        <v>0</v>
      </c>
      <c r="D138" s="94">
        <v>0</v>
      </c>
      <c r="E138" s="94">
        <v>0</v>
      </c>
      <c r="F138" s="94">
        <v>0</v>
      </c>
      <c r="G138" s="94">
        <v>0</v>
      </c>
      <c r="H138" s="94">
        <v>0</v>
      </c>
      <c r="I138" s="94">
        <v>1</v>
      </c>
      <c r="J138" s="94">
        <v>1</v>
      </c>
      <c r="K138" s="94">
        <v>1</v>
      </c>
      <c r="L138" s="94">
        <v>1</v>
      </c>
      <c r="M138" s="94">
        <v>2</v>
      </c>
      <c r="N138" s="94">
        <v>0</v>
      </c>
      <c r="O138" s="94">
        <v>4</v>
      </c>
      <c r="P138" s="94">
        <v>0</v>
      </c>
      <c r="Q138" s="94">
        <v>2</v>
      </c>
      <c r="R138" s="94">
        <v>1</v>
      </c>
      <c r="S138" s="94">
        <v>0</v>
      </c>
      <c r="T138" s="94">
        <v>1</v>
      </c>
      <c r="U138" s="94">
        <v>14</v>
      </c>
      <c r="AQ138" s="87"/>
      <c r="AR138" s="87"/>
      <c r="AS138" s="87"/>
      <c r="AT138" s="87"/>
      <c r="AU138" s="87"/>
      <c r="AV138" s="87"/>
      <c r="AW138" s="87"/>
      <c r="AX138" s="87"/>
      <c r="AY138" s="87"/>
      <c r="AZ138" s="87"/>
      <c r="BA138" s="87"/>
      <c r="BB138" s="87"/>
      <c r="BC138" s="87"/>
      <c r="BD138" s="87"/>
      <c r="BE138" s="87"/>
      <c r="BF138" s="87"/>
      <c r="BG138" s="87"/>
      <c r="BH138" s="87"/>
      <c r="BI138" s="87"/>
    </row>
    <row r="139" spans="1:61">
      <c r="A139" s="141"/>
      <c r="B139" s="91" t="s">
        <v>319</v>
      </c>
      <c r="C139" s="94">
        <v>0</v>
      </c>
      <c r="D139" s="94">
        <v>0</v>
      </c>
      <c r="E139" s="94">
        <v>0</v>
      </c>
      <c r="F139" s="94">
        <v>0</v>
      </c>
      <c r="G139" s="94">
        <v>0</v>
      </c>
      <c r="H139" s="94">
        <v>0</v>
      </c>
      <c r="I139" s="94">
        <v>1</v>
      </c>
      <c r="J139" s="94">
        <v>1</v>
      </c>
      <c r="K139" s="94">
        <v>1</v>
      </c>
      <c r="L139" s="94">
        <v>1</v>
      </c>
      <c r="M139" s="94">
        <v>2</v>
      </c>
      <c r="N139" s="94">
        <v>0</v>
      </c>
      <c r="O139" s="94">
        <v>4</v>
      </c>
      <c r="P139" s="94">
        <v>0</v>
      </c>
      <c r="Q139" s="94">
        <v>2</v>
      </c>
      <c r="R139" s="94">
        <v>1</v>
      </c>
      <c r="S139" s="94">
        <v>0</v>
      </c>
      <c r="T139" s="94">
        <v>1</v>
      </c>
      <c r="U139" s="94">
        <v>14</v>
      </c>
      <c r="AQ139" s="87"/>
      <c r="AR139" s="87"/>
      <c r="AS139" s="87"/>
      <c r="AT139" s="87"/>
      <c r="AU139" s="87"/>
      <c r="AV139" s="87"/>
      <c r="AW139" s="87"/>
      <c r="AX139" s="87"/>
      <c r="AY139" s="87"/>
      <c r="AZ139" s="87"/>
      <c r="BA139" s="87"/>
      <c r="BB139" s="87"/>
      <c r="BC139" s="87"/>
      <c r="BD139" s="87"/>
      <c r="BE139" s="87"/>
      <c r="BF139" s="87"/>
      <c r="BG139" s="87"/>
      <c r="BH139" s="87"/>
      <c r="BI139" s="87"/>
    </row>
    <row r="140" spans="1:61">
      <c r="A140" s="141" t="s">
        <v>683</v>
      </c>
      <c r="B140" s="91" t="s">
        <v>349</v>
      </c>
      <c r="C140" s="94">
        <v>0</v>
      </c>
      <c r="D140" s="94">
        <v>0</v>
      </c>
      <c r="E140" s="94">
        <v>0</v>
      </c>
      <c r="F140" s="94">
        <v>0</v>
      </c>
      <c r="G140" s="94">
        <v>7</v>
      </c>
      <c r="H140" s="94">
        <v>13</v>
      </c>
      <c r="I140" s="94">
        <v>26</v>
      </c>
      <c r="J140" s="94">
        <v>16</v>
      </c>
      <c r="K140" s="94">
        <v>17</v>
      </c>
      <c r="L140" s="94">
        <v>18</v>
      </c>
      <c r="M140" s="94">
        <v>8</v>
      </c>
      <c r="N140" s="94">
        <v>21</v>
      </c>
      <c r="O140" s="94">
        <v>7</v>
      </c>
      <c r="P140" s="94">
        <v>10</v>
      </c>
      <c r="Q140" s="94">
        <v>8</v>
      </c>
      <c r="R140" s="94">
        <v>4</v>
      </c>
      <c r="S140" s="94">
        <v>5</v>
      </c>
      <c r="T140" s="94">
        <v>5</v>
      </c>
      <c r="U140" s="94">
        <v>165</v>
      </c>
      <c r="AQ140" s="87"/>
      <c r="AR140" s="87"/>
      <c r="AS140" s="87"/>
      <c r="AT140" s="87"/>
      <c r="AU140" s="87"/>
      <c r="AV140" s="87"/>
      <c r="AW140" s="87"/>
      <c r="AX140" s="87"/>
      <c r="AY140" s="87"/>
      <c r="AZ140" s="87"/>
      <c r="BA140" s="87"/>
      <c r="BB140" s="87"/>
      <c r="BC140" s="87"/>
      <c r="BD140" s="87"/>
      <c r="BE140" s="87"/>
      <c r="BF140" s="87"/>
      <c r="BG140" s="87"/>
      <c r="BH140" s="87"/>
      <c r="BI140" s="87"/>
    </row>
    <row r="141" spans="1:61">
      <c r="A141" s="141"/>
      <c r="B141" s="91" t="s">
        <v>319</v>
      </c>
      <c r="C141" s="94">
        <v>0</v>
      </c>
      <c r="D141" s="94">
        <v>0</v>
      </c>
      <c r="E141" s="94">
        <v>0</v>
      </c>
      <c r="F141" s="94">
        <v>0</v>
      </c>
      <c r="G141" s="94">
        <v>7</v>
      </c>
      <c r="H141" s="94">
        <v>13</v>
      </c>
      <c r="I141" s="94">
        <v>26</v>
      </c>
      <c r="J141" s="94">
        <v>16</v>
      </c>
      <c r="K141" s="94">
        <v>17</v>
      </c>
      <c r="L141" s="94">
        <v>18</v>
      </c>
      <c r="M141" s="94">
        <v>8</v>
      </c>
      <c r="N141" s="94">
        <v>21</v>
      </c>
      <c r="O141" s="94">
        <v>7</v>
      </c>
      <c r="P141" s="94">
        <v>10</v>
      </c>
      <c r="Q141" s="94">
        <v>8</v>
      </c>
      <c r="R141" s="94">
        <v>4</v>
      </c>
      <c r="S141" s="94">
        <v>5</v>
      </c>
      <c r="T141" s="94">
        <v>5</v>
      </c>
      <c r="U141" s="94">
        <v>165</v>
      </c>
      <c r="AQ141" s="87"/>
      <c r="AR141" s="87"/>
      <c r="AS141" s="87"/>
      <c r="AT141" s="87"/>
      <c r="AU141" s="87"/>
      <c r="AV141" s="87"/>
      <c r="AW141" s="87"/>
      <c r="AX141" s="87"/>
      <c r="AY141" s="87"/>
      <c r="AZ141" s="87"/>
      <c r="BA141" s="87"/>
      <c r="BB141" s="87"/>
      <c r="BC141" s="87"/>
      <c r="BD141" s="87"/>
      <c r="BE141" s="87"/>
      <c r="BF141" s="87"/>
      <c r="BG141" s="87"/>
      <c r="BH141" s="87"/>
      <c r="BI141" s="87"/>
    </row>
    <row r="142" spans="1:61">
      <c r="A142" s="141" t="s">
        <v>684</v>
      </c>
      <c r="B142" s="91" t="s">
        <v>349</v>
      </c>
      <c r="C142" s="94">
        <v>0</v>
      </c>
      <c r="D142" s="94">
        <v>0</v>
      </c>
      <c r="E142" s="94">
        <v>0</v>
      </c>
      <c r="F142" s="94">
        <v>0</v>
      </c>
      <c r="G142" s="94">
        <v>1</v>
      </c>
      <c r="H142" s="94">
        <v>2</v>
      </c>
      <c r="I142" s="94">
        <v>6</v>
      </c>
      <c r="J142" s="94">
        <v>7</v>
      </c>
      <c r="K142" s="94">
        <v>19</v>
      </c>
      <c r="L142" s="94">
        <v>24</v>
      </c>
      <c r="M142" s="94">
        <v>48</v>
      </c>
      <c r="N142" s="94">
        <v>73</v>
      </c>
      <c r="O142" s="94">
        <v>62</v>
      </c>
      <c r="P142" s="94">
        <v>82</v>
      </c>
      <c r="Q142" s="94">
        <v>49</v>
      </c>
      <c r="R142" s="94">
        <v>27</v>
      </c>
      <c r="S142" s="94">
        <v>31</v>
      </c>
      <c r="T142" s="94">
        <v>16</v>
      </c>
      <c r="U142" s="94">
        <v>447</v>
      </c>
      <c r="AQ142" s="87"/>
      <c r="AR142" s="87"/>
      <c r="AS142" s="87"/>
      <c r="AT142" s="87"/>
      <c r="AU142" s="87"/>
      <c r="AV142" s="87"/>
      <c r="AW142" s="87"/>
      <c r="AX142" s="87"/>
      <c r="AY142" s="87"/>
      <c r="AZ142" s="87"/>
      <c r="BA142" s="87"/>
      <c r="BB142" s="87"/>
      <c r="BC142" s="87"/>
      <c r="BD142" s="87"/>
      <c r="BE142" s="87"/>
      <c r="BF142" s="87"/>
      <c r="BG142" s="87"/>
      <c r="BH142" s="87"/>
      <c r="BI142" s="87"/>
    </row>
    <row r="143" spans="1:61">
      <c r="A143" s="141"/>
      <c r="B143" s="91" t="s">
        <v>319</v>
      </c>
      <c r="C143" s="94">
        <v>0</v>
      </c>
      <c r="D143" s="94">
        <v>0</v>
      </c>
      <c r="E143" s="94">
        <v>0</v>
      </c>
      <c r="F143" s="94">
        <v>0</v>
      </c>
      <c r="G143" s="94">
        <v>1</v>
      </c>
      <c r="H143" s="94">
        <v>2</v>
      </c>
      <c r="I143" s="94">
        <v>6</v>
      </c>
      <c r="J143" s="94">
        <v>7</v>
      </c>
      <c r="K143" s="94">
        <v>19</v>
      </c>
      <c r="L143" s="94">
        <v>24</v>
      </c>
      <c r="M143" s="94">
        <v>48</v>
      </c>
      <c r="N143" s="94">
        <v>73</v>
      </c>
      <c r="O143" s="94">
        <v>62</v>
      </c>
      <c r="P143" s="94">
        <v>82</v>
      </c>
      <c r="Q143" s="94">
        <v>49</v>
      </c>
      <c r="R143" s="94">
        <v>27</v>
      </c>
      <c r="S143" s="94">
        <v>31</v>
      </c>
      <c r="T143" s="94">
        <v>16</v>
      </c>
      <c r="U143" s="94">
        <v>447</v>
      </c>
      <c r="AQ143" s="87"/>
      <c r="AR143" s="87"/>
      <c r="AS143" s="87"/>
      <c r="AT143" s="87"/>
      <c r="AU143" s="87"/>
      <c r="AV143" s="87"/>
      <c r="AW143" s="87"/>
      <c r="AX143" s="87"/>
      <c r="AY143" s="87"/>
      <c r="AZ143" s="87"/>
      <c r="BA143" s="87"/>
      <c r="BB143" s="87"/>
      <c r="BC143" s="87"/>
      <c r="BD143" s="87"/>
      <c r="BE143" s="87"/>
      <c r="BF143" s="87"/>
      <c r="BG143" s="87"/>
      <c r="BH143" s="87"/>
      <c r="BI143" s="87"/>
    </row>
    <row r="144" spans="1:61">
      <c r="A144" s="141" t="s">
        <v>685</v>
      </c>
      <c r="B144" s="91" t="s">
        <v>349</v>
      </c>
      <c r="C144" s="94">
        <v>0</v>
      </c>
      <c r="D144" s="94">
        <v>0</v>
      </c>
      <c r="E144" s="94">
        <v>0</v>
      </c>
      <c r="F144" s="94">
        <v>0</v>
      </c>
      <c r="G144" s="94">
        <v>0</v>
      </c>
      <c r="H144" s="94">
        <v>0</v>
      </c>
      <c r="I144" s="94">
        <v>0</v>
      </c>
      <c r="J144" s="94">
        <v>0</v>
      </c>
      <c r="K144" s="94">
        <v>1</v>
      </c>
      <c r="L144" s="94">
        <v>0</v>
      </c>
      <c r="M144" s="94">
        <v>0</v>
      </c>
      <c r="N144" s="94">
        <v>1</v>
      </c>
      <c r="O144" s="94">
        <v>1</v>
      </c>
      <c r="P144" s="94">
        <v>0</v>
      </c>
      <c r="Q144" s="94">
        <v>0</v>
      </c>
      <c r="R144" s="94">
        <v>3</v>
      </c>
      <c r="S144" s="94">
        <v>1</v>
      </c>
      <c r="T144" s="94">
        <v>0</v>
      </c>
      <c r="U144" s="94">
        <v>7</v>
      </c>
      <c r="AQ144" s="87"/>
      <c r="AR144" s="87"/>
      <c r="AS144" s="87"/>
      <c r="AT144" s="87"/>
      <c r="AU144" s="87"/>
      <c r="AV144" s="87"/>
      <c r="AW144" s="87"/>
      <c r="AX144" s="87"/>
      <c r="AY144" s="87"/>
      <c r="AZ144" s="87"/>
      <c r="BA144" s="87"/>
      <c r="BB144" s="87"/>
      <c r="BC144" s="87"/>
      <c r="BD144" s="87"/>
      <c r="BE144" s="87"/>
      <c r="BF144" s="87"/>
      <c r="BG144" s="87"/>
      <c r="BH144" s="87"/>
      <c r="BI144" s="87"/>
    </row>
    <row r="145" spans="1:61">
      <c r="A145" s="141"/>
      <c r="B145" s="91" t="s">
        <v>319</v>
      </c>
      <c r="C145" s="94">
        <v>0</v>
      </c>
      <c r="D145" s="94">
        <v>0</v>
      </c>
      <c r="E145" s="94">
        <v>0</v>
      </c>
      <c r="F145" s="94">
        <v>0</v>
      </c>
      <c r="G145" s="94">
        <v>0</v>
      </c>
      <c r="H145" s="94">
        <v>0</v>
      </c>
      <c r="I145" s="94">
        <v>0</v>
      </c>
      <c r="J145" s="94">
        <v>0</v>
      </c>
      <c r="K145" s="94">
        <v>1</v>
      </c>
      <c r="L145" s="94">
        <v>0</v>
      </c>
      <c r="M145" s="94">
        <v>0</v>
      </c>
      <c r="N145" s="94">
        <v>1</v>
      </c>
      <c r="O145" s="94">
        <v>1</v>
      </c>
      <c r="P145" s="94">
        <v>0</v>
      </c>
      <c r="Q145" s="94">
        <v>0</v>
      </c>
      <c r="R145" s="94">
        <v>3</v>
      </c>
      <c r="S145" s="94">
        <v>1</v>
      </c>
      <c r="T145" s="94">
        <v>0</v>
      </c>
      <c r="U145" s="94">
        <v>7</v>
      </c>
      <c r="AQ145" s="87"/>
      <c r="AR145" s="87"/>
      <c r="AS145" s="87"/>
      <c r="AT145" s="87"/>
      <c r="AU145" s="87"/>
      <c r="AV145" s="87"/>
      <c r="AW145" s="87"/>
      <c r="AX145" s="87"/>
      <c r="AY145" s="87"/>
      <c r="AZ145" s="87"/>
      <c r="BA145" s="87"/>
      <c r="BB145" s="87"/>
      <c r="BC145" s="87"/>
      <c r="BD145" s="87"/>
      <c r="BE145" s="87"/>
      <c r="BF145" s="87"/>
      <c r="BG145" s="87"/>
      <c r="BH145" s="87"/>
      <c r="BI145" s="87"/>
    </row>
    <row r="146" spans="1:61">
      <c r="A146" s="141" t="s">
        <v>686</v>
      </c>
      <c r="B146" s="91" t="s">
        <v>349</v>
      </c>
      <c r="C146" s="94">
        <v>0</v>
      </c>
      <c r="D146" s="94">
        <v>0</v>
      </c>
      <c r="E146" s="94">
        <v>1</v>
      </c>
      <c r="F146" s="94">
        <v>3</v>
      </c>
      <c r="G146" s="94">
        <v>0</v>
      </c>
      <c r="H146" s="94">
        <v>5</v>
      </c>
      <c r="I146" s="94">
        <v>9</v>
      </c>
      <c r="J146" s="94">
        <v>5</v>
      </c>
      <c r="K146" s="94">
        <v>13</v>
      </c>
      <c r="L146" s="94">
        <v>12</v>
      </c>
      <c r="M146" s="94">
        <v>22</v>
      </c>
      <c r="N146" s="94">
        <v>34</v>
      </c>
      <c r="O146" s="94">
        <v>31</v>
      </c>
      <c r="P146" s="94">
        <v>29</v>
      </c>
      <c r="Q146" s="94">
        <v>40</v>
      </c>
      <c r="R146" s="94">
        <v>24</v>
      </c>
      <c r="S146" s="94">
        <v>23</v>
      </c>
      <c r="T146" s="94">
        <v>25</v>
      </c>
      <c r="U146" s="94">
        <v>276</v>
      </c>
      <c r="AQ146" s="87"/>
      <c r="AR146" s="87"/>
      <c r="AS146" s="87"/>
      <c r="AT146" s="87"/>
      <c r="AU146" s="87"/>
      <c r="AV146" s="87"/>
      <c r="AW146" s="87"/>
      <c r="AX146" s="87"/>
      <c r="AY146" s="87"/>
      <c r="AZ146" s="87"/>
      <c r="BA146" s="87"/>
      <c r="BB146" s="87"/>
      <c r="BC146" s="87"/>
      <c r="BD146" s="87"/>
      <c r="BE146" s="87"/>
      <c r="BF146" s="87"/>
      <c r="BG146" s="87"/>
      <c r="BH146" s="87"/>
      <c r="BI146" s="87"/>
    </row>
    <row r="147" spans="1:61">
      <c r="A147" s="141"/>
      <c r="B147" s="91" t="s">
        <v>319</v>
      </c>
      <c r="C147" s="94">
        <v>0</v>
      </c>
      <c r="D147" s="94">
        <v>0</v>
      </c>
      <c r="E147" s="94">
        <v>1</v>
      </c>
      <c r="F147" s="94">
        <v>3</v>
      </c>
      <c r="G147" s="94">
        <v>0</v>
      </c>
      <c r="H147" s="94">
        <v>5</v>
      </c>
      <c r="I147" s="94">
        <v>9</v>
      </c>
      <c r="J147" s="94">
        <v>5</v>
      </c>
      <c r="K147" s="94">
        <v>13</v>
      </c>
      <c r="L147" s="94">
        <v>12</v>
      </c>
      <c r="M147" s="94">
        <v>22</v>
      </c>
      <c r="N147" s="94">
        <v>34</v>
      </c>
      <c r="O147" s="94">
        <v>31</v>
      </c>
      <c r="P147" s="94">
        <v>29</v>
      </c>
      <c r="Q147" s="94">
        <v>40</v>
      </c>
      <c r="R147" s="94">
        <v>24</v>
      </c>
      <c r="S147" s="94">
        <v>23</v>
      </c>
      <c r="T147" s="94">
        <v>25</v>
      </c>
      <c r="U147" s="94">
        <v>276</v>
      </c>
      <c r="AQ147" s="87"/>
      <c r="AR147" s="87"/>
      <c r="AS147" s="87"/>
      <c r="AT147" s="87"/>
      <c r="AU147" s="87"/>
      <c r="AV147" s="87"/>
      <c r="AW147" s="87"/>
      <c r="AX147" s="87"/>
      <c r="AY147" s="87"/>
      <c r="AZ147" s="87"/>
      <c r="BA147" s="87"/>
      <c r="BB147" s="87"/>
      <c r="BC147" s="87"/>
      <c r="BD147" s="87"/>
      <c r="BE147" s="87"/>
      <c r="BF147" s="87"/>
      <c r="BG147" s="87"/>
      <c r="BH147" s="87"/>
      <c r="BI147" s="87"/>
    </row>
    <row r="148" spans="1:61">
      <c r="A148" s="141" t="s">
        <v>687</v>
      </c>
      <c r="B148" s="91" t="s">
        <v>349</v>
      </c>
      <c r="C148" s="94">
        <v>0</v>
      </c>
      <c r="D148" s="94">
        <v>0</v>
      </c>
      <c r="E148" s="94">
        <v>0</v>
      </c>
      <c r="F148" s="94">
        <v>0</v>
      </c>
      <c r="G148" s="94">
        <v>0</v>
      </c>
      <c r="H148" s="94">
        <v>0</v>
      </c>
      <c r="I148" s="94">
        <v>0</v>
      </c>
      <c r="J148" s="94">
        <v>0</v>
      </c>
      <c r="K148" s="94">
        <v>0</v>
      </c>
      <c r="L148" s="94">
        <v>1</v>
      </c>
      <c r="M148" s="94">
        <v>5</v>
      </c>
      <c r="N148" s="94">
        <v>5</v>
      </c>
      <c r="O148" s="94">
        <v>4</v>
      </c>
      <c r="P148" s="94">
        <v>8</v>
      </c>
      <c r="Q148" s="94">
        <v>8</v>
      </c>
      <c r="R148" s="94">
        <v>2</v>
      </c>
      <c r="S148" s="94">
        <v>2</v>
      </c>
      <c r="T148" s="94">
        <v>2</v>
      </c>
      <c r="U148" s="94">
        <v>37</v>
      </c>
      <c r="AQ148" s="87"/>
      <c r="AR148" s="87"/>
      <c r="AS148" s="87"/>
      <c r="AT148" s="87"/>
      <c r="AU148" s="87"/>
      <c r="AV148" s="87"/>
      <c r="AW148" s="87"/>
      <c r="AX148" s="87"/>
      <c r="AY148" s="87"/>
      <c r="AZ148" s="87"/>
      <c r="BA148" s="87"/>
      <c r="BB148" s="87"/>
      <c r="BC148" s="87"/>
      <c r="BD148" s="87"/>
      <c r="BE148" s="87"/>
      <c r="BF148" s="87"/>
      <c r="BG148" s="87"/>
      <c r="BH148" s="87"/>
      <c r="BI148" s="87"/>
    </row>
    <row r="149" spans="1:61">
      <c r="A149" s="141"/>
      <c r="B149" s="91" t="s">
        <v>319</v>
      </c>
      <c r="C149" s="94">
        <v>0</v>
      </c>
      <c r="D149" s="94">
        <v>0</v>
      </c>
      <c r="E149" s="94">
        <v>0</v>
      </c>
      <c r="F149" s="94">
        <v>0</v>
      </c>
      <c r="G149" s="94">
        <v>0</v>
      </c>
      <c r="H149" s="94">
        <v>0</v>
      </c>
      <c r="I149" s="94">
        <v>0</v>
      </c>
      <c r="J149" s="94">
        <v>0</v>
      </c>
      <c r="K149" s="94">
        <v>0</v>
      </c>
      <c r="L149" s="94">
        <v>1</v>
      </c>
      <c r="M149" s="94">
        <v>5</v>
      </c>
      <c r="N149" s="94">
        <v>5</v>
      </c>
      <c r="O149" s="94">
        <v>4</v>
      </c>
      <c r="P149" s="94">
        <v>8</v>
      </c>
      <c r="Q149" s="94">
        <v>8</v>
      </c>
      <c r="R149" s="94">
        <v>2</v>
      </c>
      <c r="S149" s="94">
        <v>2</v>
      </c>
      <c r="T149" s="94">
        <v>2</v>
      </c>
      <c r="U149" s="94">
        <v>37</v>
      </c>
      <c r="AQ149" s="87"/>
      <c r="AR149" s="87"/>
      <c r="AS149" s="87"/>
      <c r="AT149" s="87"/>
      <c r="AU149" s="87"/>
      <c r="AV149" s="87"/>
      <c r="AW149" s="87"/>
      <c r="AX149" s="87"/>
      <c r="AY149" s="87"/>
      <c r="AZ149" s="87"/>
      <c r="BA149" s="87"/>
      <c r="BB149" s="87"/>
      <c r="BC149" s="87"/>
      <c r="BD149" s="87"/>
      <c r="BE149" s="87"/>
      <c r="BF149" s="87"/>
      <c r="BG149" s="87"/>
      <c r="BH149" s="87"/>
      <c r="BI149" s="87"/>
    </row>
    <row r="150" spans="1:61">
      <c r="A150" s="141" t="s">
        <v>688</v>
      </c>
      <c r="B150" s="91" t="s">
        <v>349</v>
      </c>
      <c r="C150" s="94">
        <v>0</v>
      </c>
      <c r="D150" s="94">
        <v>0</v>
      </c>
      <c r="E150" s="94">
        <v>0</v>
      </c>
      <c r="F150" s="94">
        <v>0</v>
      </c>
      <c r="G150" s="94">
        <v>0</v>
      </c>
      <c r="H150" s="94">
        <v>0</v>
      </c>
      <c r="I150" s="94">
        <v>0</v>
      </c>
      <c r="J150" s="94">
        <v>0</v>
      </c>
      <c r="K150" s="94">
        <v>1</v>
      </c>
      <c r="L150" s="94">
        <v>0</v>
      </c>
      <c r="M150" s="94">
        <v>1</v>
      </c>
      <c r="N150" s="94">
        <v>0</v>
      </c>
      <c r="O150" s="94">
        <v>0</v>
      </c>
      <c r="P150" s="94">
        <v>0</v>
      </c>
      <c r="Q150" s="94">
        <v>0</v>
      </c>
      <c r="R150" s="94">
        <v>0</v>
      </c>
      <c r="S150" s="94">
        <v>0</v>
      </c>
      <c r="T150" s="94">
        <v>0</v>
      </c>
      <c r="U150" s="94">
        <v>2</v>
      </c>
      <c r="AQ150" s="87"/>
      <c r="AR150" s="87"/>
      <c r="AS150" s="87"/>
      <c r="AT150" s="87"/>
      <c r="AU150" s="87"/>
      <c r="AV150" s="87"/>
      <c r="AW150" s="87"/>
      <c r="AX150" s="87"/>
      <c r="AY150" s="87"/>
      <c r="AZ150" s="87"/>
      <c r="BA150" s="87"/>
      <c r="BB150" s="87"/>
      <c r="BC150" s="87"/>
      <c r="BD150" s="87"/>
      <c r="BE150" s="87"/>
      <c r="BF150" s="87"/>
      <c r="BG150" s="87"/>
      <c r="BH150" s="87"/>
      <c r="BI150" s="87"/>
    </row>
    <row r="151" spans="1:61">
      <c r="A151" s="141"/>
      <c r="B151" s="91" t="s">
        <v>319</v>
      </c>
      <c r="C151" s="94">
        <v>0</v>
      </c>
      <c r="D151" s="94">
        <v>0</v>
      </c>
      <c r="E151" s="94">
        <v>0</v>
      </c>
      <c r="F151" s="94">
        <v>0</v>
      </c>
      <c r="G151" s="94">
        <v>0</v>
      </c>
      <c r="H151" s="94">
        <v>0</v>
      </c>
      <c r="I151" s="94">
        <v>0</v>
      </c>
      <c r="J151" s="94">
        <v>0</v>
      </c>
      <c r="K151" s="94">
        <v>1</v>
      </c>
      <c r="L151" s="94">
        <v>0</v>
      </c>
      <c r="M151" s="94">
        <v>1</v>
      </c>
      <c r="N151" s="94">
        <v>0</v>
      </c>
      <c r="O151" s="94">
        <v>0</v>
      </c>
      <c r="P151" s="94">
        <v>0</v>
      </c>
      <c r="Q151" s="94">
        <v>0</v>
      </c>
      <c r="R151" s="94">
        <v>0</v>
      </c>
      <c r="S151" s="94">
        <v>0</v>
      </c>
      <c r="T151" s="94">
        <v>0</v>
      </c>
      <c r="U151" s="94">
        <v>2</v>
      </c>
      <c r="AQ151" s="87"/>
      <c r="AR151" s="87"/>
      <c r="AS151" s="87"/>
      <c r="AT151" s="87"/>
      <c r="AU151" s="87"/>
      <c r="AV151" s="87"/>
      <c r="AW151" s="87"/>
      <c r="AX151" s="87"/>
      <c r="AY151" s="87"/>
      <c r="AZ151" s="87"/>
      <c r="BA151" s="87"/>
      <c r="BB151" s="87"/>
      <c r="BC151" s="87"/>
      <c r="BD151" s="87"/>
      <c r="BE151" s="87"/>
      <c r="BF151" s="87"/>
      <c r="BG151" s="87"/>
      <c r="BH151" s="87"/>
      <c r="BI151" s="87"/>
    </row>
    <row r="152" spans="1:61">
      <c r="A152" s="141" t="s">
        <v>689</v>
      </c>
      <c r="B152" s="91" t="s">
        <v>349</v>
      </c>
      <c r="C152" s="94">
        <v>0</v>
      </c>
      <c r="D152" s="94">
        <v>0</v>
      </c>
      <c r="E152" s="94">
        <v>0</v>
      </c>
      <c r="F152" s="94">
        <v>0</v>
      </c>
      <c r="G152" s="94">
        <v>0</v>
      </c>
      <c r="H152" s="94">
        <v>0</v>
      </c>
      <c r="I152" s="94">
        <v>0</v>
      </c>
      <c r="J152" s="94">
        <v>0</v>
      </c>
      <c r="K152" s="94">
        <v>1</v>
      </c>
      <c r="L152" s="94">
        <v>2</v>
      </c>
      <c r="M152" s="94">
        <v>1</v>
      </c>
      <c r="N152" s="94">
        <v>0</v>
      </c>
      <c r="O152" s="94">
        <v>1</v>
      </c>
      <c r="P152" s="94">
        <v>3</v>
      </c>
      <c r="Q152" s="94">
        <v>4</v>
      </c>
      <c r="R152" s="94">
        <v>1</v>
      </c>
      <c r="S152" s="94">
        <v>3</v>
      </c>
      <c r="T152" s="94">
        <v>3</v>
      </c>
      <c r="U152" s="94">
        <v>19</v>
      </c>
      <c r="AQ152" s="87"/>
      <c r="AR152" s="87"/>
      <c r="AS152" s="87"/>
      <c r="AT152" s="87"/>
      <c r="AU152" s="87"/>
      <c r="AV152" s="87"/>
      <c r="AW152" s="87"/>
      <c r="AX152" s="87"/>
      <c r="AY152" s="87"/>
      <c r="AZ152" s="87"/>
      <c r="BA152" s="87"/>
      <c r="BB152" s="87"/>
      <c r="BC152" s="87"/>
      <c r="BD152" s="87"/>
      <c r="BE152" s="87"/>
      <c r="BF152" s="87"/>
      <c r="BG152" s="87"/>
      <c r="BH152" s="87"/>
      <c r="BI152" s="87"/>
    </row>
    <row r="153" spans="1:61">
      <c r="A153" s="141"/>
      <c r="B153" s="91" t="s">
        <v>318</v>
      </c>
      <c r="C153" s="94">
        <v>0</v>
      </c>
      <c r="D153" s="94">
        <v>0</v>
      </c>
      <c r="E153" s="94">
        <v>0</v>
      </c>
      <c r="F153" s="94">
        <v>0</v>
      </c>
      <c r="G153" s="94">
        <v>0</v>
      </c>
      <c r="H153" s="94">
        <v>0</v>
      </c>
      <c r="I153" s="94">
        <v>0</v>
      </c>
      <c r="J153" s="94">
        <v>0</v>
      </c>
      <c r="K153" s="94">
        <v>1</v>
      </c>
      <c r="L153" s="94">
        <v>2</v>
      </c>
      <c r="M153" s="94">
        <v>1</v>
      </c>
      <c r="N153" s="94">
        <v>0</v>
      </c>
      <c r="O153" s="94">
        <v>1</v>
      </c>
      <c r="P153" s="94">
        <v>3</v>
      </c>
      <c r="Q153" s="94">
        <v>4</v>
      </c>
      <c r="R153" s="94">
        <v>1</v>
      </c>
      <c r="S153" s="94">
        <v>3</v>
      </c>
      <c r="T153" s="94">
        <v>3</v>
      </c>
      <c r="U153" s="94">
        <v>19</v>
      </c>
      <c r="AQ153" s="87"/>
      <c r="AR153" s="87"/>
      <c r="AS153" s="87"/>
      <c r="AT153" s="87"/>
      <c r="AU153" s="87"/>
      <c r="AV153" s="87"/>
      <c r="AW153" s="87"/>
      <c r="AX153" s="87"/>
      <c r="AY153" s="87"/>
      <c r="AZ153" s="87"/>
      <c r="BA153" s="87"/>
      <c r="BB153" s="87"/>
      <c r="BC153" s="87"/>
      <c r="BD153" s="87"/>
      <c r="BE153" s="87"/>
      <c r="BF153" s="87"/>
      <c r="BG153" s="87"/>
      <c r="BH153" s="87"/>
      <c r="BI153" s="87"/>
    </row>
    <row r="154" spans="1:61">
      <c r="A154" s="141" t="s">
        <v>690</v>
      </c>
      <c r="B154" s="91" t="s">
        <v>349</v>
      </c>
      <c r="C154" s="94">
        <v>0</v>
      </c>
      <c r="D154" s="94">
        <v>0</v>
      </c>
      <c r="E154" s="94">
        <v>0</v>
      </c>
      <c r="F154" s="94">
        <v>0</v>
      </c>
      <c r="G154" s="94">
        <v>0</v>
      </c>
      <c r="H154" s="94">
        <v>0</v>
      </c>
      <c r="I154" s="94">
        <v>0</v>
      </c>
      <c r="J154" s="94">
        <v>1</v>
      </c>
      <c r="K154" s="94">
        <v>6</v>
      </c>
      <c r="L154" s="94">
        <v>54</v>
      </c>
      <c r="M154" s="94">
        <v>169</v>
      </c>
      <c r="N154" s="94">
        <v>345</v>
      </c>
      <c r="O154" s="94">
        <v>566</v>
      </c>
      <c r="P154" s="94">
        <v>680</v>
      </c>
      <c r="Q154" s="94">
        <v>527</v>
      </c>
      <c r="R154" s="94">
        <v>298</v>
      </c>
      <c r="S154" s="94">
        <v>207</v>
      </c>
      <c r="T154" s="94">
        <v>170</v>
      </c>
      <c r="U154" s="94">
        <v>3023</v>
      </c>
      <c r="AQ154" s="87"/>
      <c r="AR154" s="87"/>
      <c r="AS154" s="87"/>
      <c r="AT154" s="87"/>
      <c r="AU154" s="87"/>
      <c r="AV154" s="87"/>
      <c r="AW154" s="87"/>
      <c r="AX154" s="87"/>
      <c r="AY154" s="87"/>
      <c r="AZ154" s="87"/>
      <c r="BA154" s="87"/>
      <c r="BB154" s="87"/>
      <c r="BC154" s="87"/>
      <c r="BD154" s="87"/>
      <c r="BE154" s="87"/>
      <c r="BF154" s="87"/>
      <c r="BG154" s="87"/>
      <c r="BH154" s="87"/>
      <c r="BI154" s="87"/>
    </row>
    <row r="155" spans="1:61">
      <c r="A155" s="141"/>
      <c r="B155" s="91" t="s">
        <v>318</v>
      </c>
      <c r="C155" s="94">
        <v>0</v>
      </c>
      <c r="D155" s="94">
        <v>0</v>
      </c>
      <c r="E155" s="94">
        <v>0</v>
      </c>
      <c r="F155" s="94">
        <v>0</v>
      </c>
      <c r="G155" s="94">
        <v>0</v>
      </c>
      <c r="H155" s="94">
        <v>0</v>
      </c>
      <c r="I155" s="94">
        <v>0</v>
      </c>
      <c r="J155" s="94">
        <v>1</v>
      </c>
      <c r="K155" s="94">
        <v>6</v>
      </c>
      <c r="L155" s="94">
        <v>54</v>
      </c>
      <c r="M155" s="94">
        <v>169</v>
      </c>
      <c r="N155" s="94">
        <v>345</v>
      </c>
      <c r="O155" s="94">
        <v>566</v>
      </c>
      <c r="P155" s="94">
        <v>680</v>
      </c>
      <c r="Q155" s="94">
        <v>527</v>
      </c>
      <c r="R155" s="94">
        <v>298</v>
      </c>
      <c r="S155" s="94">
        <v>207</v>
      </c>
      <c r="T155" s="94">
        <v>170</v>
      </c>
      <c r="U155" s="94">
        <v>3023</v>
      </c>
      <c r="AQ155" s="87"/>
      <c r="AR155" s="87"/>
      <c r="AS155" s="87"/>
      <c r="AT155" s="87"/>
      <c r="AU155" s="87"/>
      <c r="AV155" s="87"/>
      <c r="AW155" s="87"/>
      <c r="AX155" s="87"/>
      <c r="AY155" s="87"/>
      <c r="AZ155" s="87"/>
      <c r="BA155" s="87"/>
      <c r="BB155" s="87"/>
      <c r="BC155" s="87"/>
      <c r="BD155" s="87"/>
      <c r="BE155" s="87"/>
      <c r="BF155" s="87"/>
      <c r="BG155" s="87"/>
      <c r="BH155" s="87"/>
      <c r="BI155" s="87"/>
    </row>
    <row r="156" spans="1:61">
      <c r="A156" s="141" t="s">
        <v>691</v>
      </c>
      <c r="B156" s="91" t="s">
        <v>349</v>
      </c>
      <c r="C156" s="94">
        <v>0</v>
      </c>
      <c r="D156" s="94">
        <v>0</v>
      </c>
      <c r="E156" s="94">
        <v>0</v>
      </c>
      <c r="F156" s="94">
        <v>6</v>
      </c>
      <c r="G156" s="94">
        <v>14</v>
      </c>
      <c r="H156" s="94">
        <v>31</v>
      </c>
      <c r="I156" s="94">
        <v>23</v>
      </c>
      <c r="J156" s="94">
        <v>20</v>
      </c>
      <c r="K156" s="94">
        <v>22</v>
      </c>
      <c r="L156" s="94">
        <v>14</v>
      </c>
      <c r="M156" s="94">
        <v>11</v>
      </c>
      <c r="N156" s="94">
        <v>3</v>
      </c>
      <c r="O156" s="94">
        <v>6</v>
      </c>
      <c r="P156" s="94">
        <v>0</v>
      </c>
      <c r="Q156" s="94">
        <v>1</v>
      </c>
      <c r="R156" s="94">
        <v>0</v>
      </c>
      <c r="S156" s="94">
        <v>0</v>
      </c>
      <c r="T156" s="94">
        <v>0</v>
      </c>
      <c r="U156" s="94">
        <v>151</v>
      </c>
      <c r="AQ156" s="87"/>
      <c r="AR156" s="87"/>
      <c r="AS156" s="87"/>
      <c r="AT156" s="87"/>
      <c r="AU156" s="87"/>
      <c r="AV156" s="87"/>
      <c r="AW156" s="87"/>
      <c r="AX156" s="87"/>
      <c r="AY156" s="87"/>
      <c r="AZ156" s="87"/>
      <c r="BA156" s="87"/>
      <c r="BB156" s="87"/>
      <c r="BC156" s="87"/>
      <c r="BD156" s="87"/>
      <c r="BE156" s="87"/>
      <c r="BF156" s="87"/>
      <c r="BG156" s="87"/>
      <c r="BH156" s="87"/>
      <c r="BI156" s="87"/>
    </row>
    <row r="157" spans="1:61">
      <c r="A157" s="141"/>
      <c r="B157" s="91" t="s">
        <v>318</v>
      </c>
      <c r="C157" s="94">
        <v>0</v>
      </c>
      <c r="D157" s="94">
        <v>0</v>
      </c>
      <c r="E157" s="94">
        <v>0</v>
      </c>
      <c r="F157" s="94">
        <v>6</v>
      </c>
      <c r="G157" s="94">
        <v>14</v>
      </c>
      <c r="H157" s="94">
        <v>31</v>
      </c>
      <c r="I157" s="94">
        <v>23</v>
      </c>
      <c r="J157" s="94">
        <v>20</v>
      </c>
      <c r="K157" s="94">
        <v>22</v>
      </c>
      <c r="L157" s="94">
        <v>14</v>
      </c>
      <c r="M157" s="94">
        <v>11</v>
      </c>
      <c r="N157" s="94">
        <v>3</v>
      </c>
      <c r="O157" s="94">
        <v>6</v>
      </c>
      <c r="P157" s="94">
        <v>0</v>
      </c>
      <c r="Q157" s="94">
        <v>1</v>
      </c>
      <c r="R157" s="94">
        <v>0</v>
      </c>
      <c r="S157" s="94">
        <v>0</v>
      </c>
      <c r="T157" s="94">
        <v>0</v>
      </c>
      <c r="U157" s="94">
        <v>151</v>
      </c>
      <c r="AQ157" s="87"/>
      <c r="AR157" s="87"/>
      <c r="AS157" s="87"/>
      <c r="AT157" s="87"/>
      <c r="AU157" s="87"/>
      <c r="AV157" s="87"/>
      <c r="AW157" s="87"/>
      <c r="AX157" s="87"/>
      <c r="AY157" s="87"/>
      <c r="AZ157" s="87"/>
      <c r="BA157" s="87"/>
      <c r="BB157" s="87"/>
      <c r="BC157" s="87"/>
      <c r="BD157" s="87"/>
      <c r="BE157" s="87"/>
      <c r="BF157" s="87"/>
      <c r="BG157" s="87"/>
      <c r="BH157" s="87"/>
      <c r="BI157" s="87"/>
    </row>
    <row r="158" spans="1:61">
      <c r="A158" s="141" t="s">
        <v>692</v>
      </c>
      <c r="B158" s="91" t="s">
        <v>349</v>
      </c>
      <c r="C158" s="94">
        <v>0</v>
      </c>
      <c r="D158" s="94">
        <v>0</v>
      </c>
      <c r="E158" s="94">
        <v>0</v>
      </c>
      <c r="F158" s="94">
        <v>1</v>
      </c>
      <c r="G158" s="94">
        <v>0</v>
      </c>
      <c r="H158" s="94">
        <v>0</v>
      </c>
      <c r="I158" s="94">
        <v>0</v>
      </c>
      <c r="J158" s="94">
        <v>0</v>
      </c>
      <c r="K158" s="94">
        <v>0</v>
      </c>
      <c r="L158" s="94">
        <v>0</v>
      </c>
      <c r="M158" s="94">
        <v>0</v>
      </c>
      <c r="N158" s="94">
        <v>0</v>
      </c>
      <c r="O158" s="94">
        <v>0</v>
      </c>
      <c r="P158" s="94">
        <v>0</v>
      </c>
      <c r="Q158" s="94">
        <v>3</v>
      </c>
      <c r="R158" s="94">
        <v>2</v>
      </c>
      <c r="S158" s="94">
        <v>0</v>
      </c>
      <c r="T158" s="94">
        <v>0</v>
      </c>
      <c r="U158" s="94">
        <v>6</v>
      </c>
      <c r="AQ158" s="87"/>
      <c r="AR158" s="87"/>
      <c r="AS158" s="87"/>
      <c r="AT158" s="87"/>
      <c r="AU158" s="87"/>
      <c r="AV158" s="87"/>
      <c r="AW158" s="87"/>
      <c r="AX158" s="87"/>
      <c r="AY158" s="87"/>
      <c r="AZ158" s="87"/>
      <c r="BA158" s="87"/>
      <c r="BB158" s="87"/>
      <c r="BC158" s="87"/>
      <c r="BD158" s="87"/>
      <c r="BE158" s="87"/>
      <c r="BF158" s="87"/>
      <c r="BG158" s="87"/>
      <c r="BH158" s="87"/>
      <c r="BI158" s="87"/>
    </row>
    <row r="159" spans="1:61">
      <c r="A159" s="141"/>
      <c r="B159" s="91" t="s">
        <v>318</v>
      </c>
      <c r="C159" s="94">
        <v>0</v>
      </c>
      <c r="D159" s="94">
        <v>0</v>
      </c>
      <c r="E159" s="94">
        <v>0</v>
      </c>
      <c r="F159" s="94">
        <v>1</v>
      </c>
      <c r="G159" s="94">
        <v>0</v>
      </c>
      <c r="H159" s="94">
        <v>0</v>
      </c>
      <c r="I159" s="94">
        <v>0</v>
      </c>
      <c r="J159" s="94">
        <v>0</v>
      </c>
      <c r="K159" s="94">
        <v>0</v>
      </c>
      <c r="L159" s="94">
        <v>0</v>
      </c>
      <c r="M159" s="94">
        <v>0</v>
      </c>
      <c r="N159" s="94">
        <v>0</v>
      </c>
      <c r="O159" s="94">
        <v>0</v>
      </c>
      <c r="P159" s="94">
        <v>0</v>
      </c>
      <c r="Q159" s="94">
        <v>3</v>
      </c>
      <c r="R159" s="94">
        <v>2</v>
      </c>
      <c r="S159" s="94">
        <v>0</v>
      </c>
      <c r="T159" s="94">
        <v>0</v>
      </c>
      <c r="U159" s="94">
        <v>6</v>
      </c>
      <c r="AQ159" s="87"/>
      <c r="AR159" s="87"/>
      <c r="AS159" s="87"/>
      <c r="AT159" s="87"/>
      <c r="AU159" s="87"/>
      <c r="AV159" s="87"/>
      <c r="AW159" s="87"/>
      <c r="AX159" s="87"/>
      <c r="AY159" s="87"/>
      <c r="AZ159" s="87"/>
      <c r="BA159" s="87"/>
      <c r="BB159" s="87"/>
      <c r="BC159" s="87"/>
      <c r="BD159" s="87"/>
      <c r="BE159" s="87"/>
      <c r="BF159" s="87"/>
      <c r="BG159" s="87"/>
      <c r="BH159" s="87"/>
      <c r="BI159" s="87"/>
    </row>
    <row r="160" spans="1:61">
      <c r="A160" s="141" t="s">
        <v>693</v>
      </c>
      <c r="B160" s="91" t="s">
        <v>349</v>
      </c>
      <c r="C160" s="94">
        <v>6</v>
      </c>
      <c r="D160" s="94">
        <v>0</v>
      </c>
      <c r="E160" s="94">
        <v>0</v>
      </c>
      <c r="F160" s="94">
        <v>0</v>
      </c>
      <c r="G160" s="94">
        <v>0</v>
      </c>
      <c r="H160" s="94">
        <v>1</v>
      </c>
      <c r="I160" s="94">
        <v>5</v>
      </c>
      <c r="J160" s="94">
        <v>3</v>
      </c>
      <c r="K160" s="94">
        <v>22</v>
      </c>
      <c r="L160" s="94">
        <v>31</v>
      </c>
      <c r="M160" s="94">
        <v>49</v>
      </c>
      <c r="N160" s="94">
        <v>62</v>
      </c>
      <c r="O160" s="94">
        <v>70</v>
      </c>
      <c r="P160" s="94">
        <v>84</v>
      </c>
      <c r="Q160" s="94">
        <v>54</v>
      </c>
      <c r="R160" s="94">
        <v>61</v>
      </c>
      <c r="S160" s="94">
        <v>32</v>
      </c>
      <c r="T160" s="94">
        <v>28</v>
      </c>
      <c r="U160" s="94">
        <v>508</v>
      </c>
      <c r="AQ160" s="87"/>
      <c r="AR160" s="87"/>
      <c r="AS160" s="87"/>
      <c r="AT160" s="87"/>
      <c r="AU160" s="87"/>
      <c r="AV160" s="87"/>
      <c r="AW160" s="87"/>
      <c r="AX160" s="87"/>
      <c r="AY160" s="87"/>
      <c r="AZ160" s="87"/>
      <c r="BA160" s="87"/>
      <c r="BB160" s="87"/>
      <c r="BC160" s="87"/>
      <c r="BD160" s="87"/>
      <c r="BE160" s="87"/>
      <c r="BF160" s="87"/>
      <c r="BG160" s="87"/>
      <c r="BH160" s="87"/>
      <c r="BI160" s="87"/>
    </row>
    <row r="161" spans="1:61">
      <c r="A161" s="141"/>
      <c r="B161" s="91" t="s">
        <v>318</v>
      </c>
      <c r="C161" s="94">
        <v>2</v>
      </c>
      <c r="D161" s="94">
        <v>0</v>
      </c>
      <c r="E161" s="94">
        <v>0</v>
      </c>
      <c r="F161" s="94">
        <v>0</v>
      </c>
      <c r="G161" s="94">
        <v>0</v>
      </c>
      <c r="H161" s="94">
        <v>0</v>
      </c>
      <c r="I161" s="94">
        <v>3</v>
      </c>
      <c r="J161" s="94">
        <v>2</v>
      </c>
      <c r="K161" s="94">
        <v>11</v>
      </c>
      <c r="L161" s="94">
        <v>21</v>
      </c>
      <c r="M161" s="94">
        <v>32</v>
      </c>
      <c r="N161" s="94">
        <v>47</v>
      </c>
      <c r="O161" s="94">
        <v>49</v>
      </c>
      <c r="P161" s="94">
        <v>58</v>
      </c>
      <c r="Q161" s="94">
        <v>37</v>
      </c>
      <c r="R161" s="94">
        <v>42</v>
      </c>
      <c r="S161" s="94">
        <v>18</v>
      </c>
      <c r="T161" s="94">
        <v>17</v>
      </c>
      <c r="U161" s="94">
        <v>339</v>
      </c>
      <c r="AQ161" s="87"/>
      <c r="AR161" s="87"/>
      <c r="AS161" s="87"/>
      <c r="AT161" s="87"/>
      <c r="AU161" s="87"/>
      <c r="AV161" s="87"/>
      <c r="AW161" s="87"/>
      <c r="AX161" s="87"/>
      <c r="AY161" s="87"/>
      <c r="AZ161" s="87"/>
      <c r="BA161" s="87"/>
      <c r="BB161" s="87"/>
      <c r="BC161" s="87"/>
      <c r="BD161" s="87"/>
      <c r="BE161" s="87"/>
      <c r="BF161" s="87"/>
      <c r="BG161" s="87"/>
      <c r="BH161" s="87"/>
      <c r="BI161" s="87"/>
    </row>
    <row r="162" spans="1:61">
      <c r="A162" s="141"/>
      <c r="B162" s="91" t="s">
        <v>319</v>
      </c>
      <c r="C162" s="94">
        <v>4</v>
      </c>
      <c r="D162" s="94">
        <v>0</v>
      </c>
      <c r="E162" s="94">
        <v>0</v>
      </c>
      <c r="F162" s="94">
        <v>0</v>
      </c>
      <c r="G162" s="94">
        <v>0</v>
      </c>
      <c r="H162" s="94">
        <v>1</v>
      </c>
      <c r="I162" s="94">
        <v>2</v>
      </c>
      <c r="J162" s="94">
        <v>1</v>
      </c>
      <c r="K162" s="94">
        <v>11</v>
      </c>
      <c r="L162" s="94">
        <v>10</v>
      </c>
      <c r="M162" s="94">
        <v>17</v>
      </c>
      <c r="N162" s="94">
        <v>15</v>
      </c>
      <c r="O162" s="94">
        <v>21</v>
      </c>
      <c r="P162" s="94">
        <v>26</v>
      </c>
      <c r="Q162" s="94">
        <v>17</v>
      </c>
      <c r="R162" s="94">
        <v>19</v>
      </c>
      <c r="S162" s="94">
        <v>14</v>
      </c>
      <c r="T162" s="94">
        <v>11</v>
      </c>
      <c r="U162" s="94">
        <v>169</v>
      </c>
      <c r="AQ162" s="87"/>
      <c r="AR162" s="87"/>
      <c r="AS162" s="87"/>
      <c r="AT162" s="87"/>
      <c r="AU162" s="87"/>
      <c r="AV162" s="87"/>
      <c r="AW162" s="87"/>
      <c r="AX162" s="87"/>
      <c r="AY162" s="87"/>
      <c r="AZ162" s="87"/>
      <c r="BA162" s="87"/>
      <c r="BB162" s="87"/>
      <c r="BC162" s="87"/>
      <c r="BD162" s="87"/>
      <c r="BE162" s="87"/>
      <c r="BF162" s="87"/>
      <c r="BG162" s="87"/>
      <c r="BH162" s="87"/>
      <c r="BI162" s="87"/>
    </row>
    <row r="163" spans="1:61">
      <c r="A163" s="141" t="s">
        <v>694</v>
      </c>
      <c r="B163" s="91" t="s">
        <v>349</v>
      </c>
      <c r="C163" s="94">
        <v>0</v>
      </c>
      <c r="D163" s="94">
        <v>0</v>
      </c>
      <c r="E163" s="94">
        <v>0</v>
      </c>
      <c r="F163" s="94">
        <v>0</v>
      </c>
      <c r="G163" s="94">
        <v>0</v>
      </c>
      <c r="H163" s="94">
        <v>0</v>
      </c>
      <c r="I163" s="94">
        <v>0</v>
      </c>
      <c r="J163" s="94">
        <v>0</v>
      </c>
      <c r="K163" s="94">
        <v>0</v>
      </c>
      <c r="L163" s="94">
        <v>0</v>
      </c>
      <c r="M163" s="94">
        <v>1</v>
      </c>
      <c r="N163" s="94">
        <v>3</v>
      </c>
      <c r="O163" s="94">
        <v>4</v>
      </c>
      <c r="P163" s="94">
        <v>3</v>
      </c>
      <c r="Q163" s="94">
        <v>3</v>
      </c>
      <c r="R163" s="94">
        <v>5</v>
      </c>
      <c r="S163" s="94">
        <v>3</v>
      </c>
      <c r="T163" s="94">
        <v>4</v>
      </c>
      <c r="U163" s="94">
        <v>26</v>
      </c>
      <c r="AQ163" s="87"/>
      <c r="AR163" s="87"/>
      <c r="AS163" s="87"/>
      <c r="AT163" s="87"/>
      <c r="AU163" s="87"/>
      <c r="AV163" s="87"/>
      <c r="AW163" s="87"/>
      <c r="AX163" s="87"/>
      <c r="AY163" s="87"/>
      <c r="AZ163" s="87"/>
      <c r="BA163" s="87"/>
      <c r="BB163" s="87"/>
      <c r="BC163" s="87"/>
      <c r="BD163" s="87"/>
      <c r="BE163" s="87"/>
      <c r="BF163" s="87"/>
      <c r="BG163" s="87"/>
      <c r="BH163" s="87"/>
      <c r="BI163" s="87"/>
    </row>
    <row r="164" spans="1:61">
      <c r="A164" s="141"/>
      <c r="B164" s="91" t="s">
        <v>318</v>
      </c>
      <c r="C164" s="94">
        <v>0</v>
      </c>
      <c r="D164" s="94">
        <v>0</v>
      </c>
      <c r="E164" s="94">
        <v>0</v>
      </c>
      <c r="F164" s="94">
        <v>0</v>
      </c>
      <c r="G164" s="94">
        <v>0</v>
      </c>
      <c r="H164" s="94">
        <v>0</v>
      </c>
      <c r="I164" s="94">
        <v>0</v>
      </c>
      <c r="J164" s="94">
        <v>0</v>
      </c>
      <c r="K164" s="94">
        <v>0</v>
      </c>
      <c r="L164" s="94">
        <v>0</v>
      </c>
      <c r="M164" s="94">
        <v>1</v>
      </c>
      <c r="N164" s="94">
        <v>1</v>
      </c>
      <c r="O164" s="94">
        <v>1</v>
      </c>
      <c r="P164" s="94">
        <v>2</v>
      </c>
      <c r="Q164" s="94">
        <v>2</v>
      </c>
      <c r="R164" s="94">
        <v>4</v>
      </c>
      <c r="S164" s="94">
        <v>1</v>
      </c>
      <c r="T164" s="94">
        <v>2</v>
      </c>
      <c r="U164" s="94">
        <v>14</v>
      </c>
      <c r="AQ164" s="87"/>
      <c r="AR164" s="87"/>
      <c r="AS164" s="87"/>
      <c r="AT164" s="87"/>
      <c r="AU164" s="87"/>
      <c r="AV164" s="87"/>
      <c r="AW164" s="87"/>
      <c r="AX164" s="87"/>
      <c r="AY164" s="87"/>
      <c r="AZ164" s="87"/>
      <c r="BA164" s="87"/>
      <c r="BB164" s="87"/>
      <c r="BC164" s="87"/>
      <c r="BD164" s="87"/>
      <c r="BE164" s="87"/>
      <c r="BF164" s="87"/>
      <c r="BG164" s="87"/>
      <c r="BH164" s="87"/>
      <c r="BI164" s="87"/>
    </row>
    <row r="165" spans="1:61">
      <c r="A165" s="141"/>
      <c r="B165" s="91" t="s">
        <v>319</v>
      </c>
      <c r="C165" s="94">
        <v>0</v>
      </c>
      <c r="D165" s="94">
        <v>0</v>
      </c>
      <c r="E165" s="94">
        <v>0</v>
      </c>
      <c r="F165" s="94">
        <v>0</v>
      </c>
      <c r="G165" s="94">
        <v>0</v>
      </c>
      <c r="H165" s="94">
        <v>0</v>
      </c>
      <c r="I165" s="94">
        <v>0</v>
      </c>
      <c r="J165" s="94">
        <v>0</v>
      </c>
      <c r="K165" s="94">
        <v>0</v>
      </c>
      <c r="L165" s="94">
        <v>0</v>
      </c>
      <c r="M165" s="94">
        <v>0</v>
      </c>
      <c r="N165" s="94">
        <v>2</v>
      </c>
      <c r="O165" s="94">
        <v>3</v>
      </c>
      <c r="P165" s="94">
        <v>1</v>
      </c>
      <c r="Q165" s="94">
        <v>1</v>
      </c>
      <c r="R165" s="94">
        <v>1</v>
      </c>
      <c r="S165" s="94">
        <v>2</v>
      </c>
      <c r="T165" s="94">
        <v>2</v>
      </c>
      <c r="U165" s="94">
        <v>12</v>
      </c>
      <c r="AQ165" s="87"/>
      <c r="AR165" s="87"/>
      <c r="AS165" s="87"/>
      <c r="AT165" s="87"/>
      <c r="AU165" s="87"/>
      <c r="AV165" s="87"/>
      <c r="AW165" s="87"/>
      <c r="AX165" s="87"/>
      <c r="AY165" s="87"/>
      <c r="AZ165" s="87"/>
      <c r="BA165" s="87"/>
      <c r="BB165" s="87"/>
      <c r="BC165" s="87"/>
      <c r="BD165" s="87"/>
      <c r="BE165" s="87"/>
      <c r="BF165" s="87"/>
      <c r="BG165" s="87"/>
      <c r="BH165" s="87"/>
      <c r="BI165" s="87"/>
    </row>
    <row r="166" spans="1:61">
      <c r="A166" s="141" t="s">
        <v>695</v>
      </c>
      <c r="B166" s="91" t="s">
        <v>349</v>
      </c>
      <c r="C166" s="94">
        <v>0</v>
      </c>
      <c r="D166" s="94">
        <v>0</v>
      </c>
      <c r="E166" s="94">
        <v>0</v>
      </c>
      <c r="F166" s="94">
        <v>0</v>
      </c>
      <c r="G166" s="94">
        <v>0</v>
      </c>
      <c r="H166" s="94">
        <v>0</v>
      </c>
      <c r="I166" s="94">
        <v>0</v>
      </c>
      <c r="J166" s="94">
        <v>0</v>
      </c>
      <c r="K166" s="94">
        <v>0</v>
      </c>
      <c r="L166" s="94">
        <v>0</v>
      </c>
      <c r="M166" s="94">
        <v>1</v>
      </c>
      <c r="N166" s="94">
        <v>2</v>
      </c>
      <c r="O166" s="94">
        <v>1</v>
      </c>
      <c r="P166" s="94">
        <v>2</v>
      </c>
      <c r="Q166" s="94">
        <v>5</v>
      </c>
      <c r="R166" s="94">
        <v>5</v>
      </c>
      <c r="S166" s="94">
        <v>4</v>
      </c>
      <c r="T166" s="94">
        <v>0</v>
      </c>
      <c r="U166" s="94">
        <v>20</v>
      </c>
      <c r="AQ166" s="87"/>
      <c r="AR166" s="87"/>
      <c r="AS166" s="87"/>
      <c r="AT166" s="87"/>
      <c r="AU166" s="87"/>
      <c r="AV166" s="87"/>
      <c r="AW166" s="87"/>
      <c r="AX166" s="87"/>
      <c r="AY166" s="87"/>
      <c r="AZ166" s="87"/>
      <c r="BA166" s="87"/>
      <c r="BB166" s="87"/>
      <c r="BC166" s="87"/>
      <c r="BD166" s="87"/>
      <c r="BE166" s="87"/>
      <c r="BF166" s="87"/>
      <c r="BG166" s="87"/>
      <c r="BH166" s="87"/>
      <c r="BI166" s="87"/>
    </row>
    <row r="167" spans="1:61">
      <c r="A167" s="141"/>
      <c r="B167" s="91" t="s">
        <v>318</v>
      </c>
      <c r="C167" s="94">
        <v>0</v>
      </c>
      <c r="D167" s="94">
        <v>0</v>
      </c>
      <c r="E167" s="94">
        <v>0</v>
      </c>
      <c r="F167" s="94">
        <v>0</v>
      </c>
      <c r="G167" s="94">
        <v>0</v>
      </c>
      <c r="H167" s="94">
        <v>0</v>
      </c>
      <c r="I167" s="94">
        <v>0</v>
      </c>
      <c r="J167" s="94">
        <v>0</v>
      </c>
      <c r="K167" s="94">
        <v>0</v>
      </c>
      <c r="L167" s="94">
        <v>0</v>
      </c>
      <c r="M167" s="94">
        <v>1</v>
      </c>
      <c r="N167" s="94">
        <v>1</v>
      </c>
      <c r="O167" s="94">
        <v>0</v>
      </c>
      <c r="P167" s="94">
        <v>2</v>
      </c>
      <c r="Q167" s="94">
        <v>2</v>
      </c>
      <c r="R167" s="94">
        <v>3</v>
      </c>
      <c r="S167" s="94">
        <v>2</v>
      </c>
      <c r="T167" s="94">
        <v>0</v>
      </c>
      <c r="U167" s="94">
        <v>11</v>
      </c>
      <c r="AQ167" s="87"/>
      <c r="AR167" s="87"/>
      <c r="AS167" s="87"/>
      <c r="AT167" s="87"/>
      <c r="AU167" s="87"/>
      <c r="AV167" s="87"/>
      <c r="AW167" s="87"/>
      <c r="AX167" s="87"/>
      <c r="AY167" s="87"/>
      <c r="AZ167" s="87"/>
      <c r="BA167" s="87"/>
      <c r="BB167" s="87"/>
      <c r="BC167" s="87"/>
      <c r="BD167" s="87"/>
      <c r="BE167" s="87"/>
      <c r="BF167" s="87"/>
      <c r="BG167" s="87"/>
      <c r="BH167" s="87"/>
      <c r="BI167" s="87"/>
    </row>
    <row r="168" spans="1:61">
      <c r="A168" s="141"/>
      <c r="B168" s="91" t="s">
        <v>319</v>
      </c>
      <c r="C168" s="94">
        <v>0</v>
      </c>
      <c r="D168" s="94">
        <v>0</v>
      </c>
      <c r="E168" s="94">
        <v>0</v>
      </c>
      <c r="F168" s="94">
        <v>0</v>
      </c>
      <c r="G168" s="94">
        <v>0</v>
      </c>
      <c r="H168" s="94">
        <v>0</v>
      </c>
      <c r="I168" s="94">
        <v>0</v>
      </c>
      <c r="J168" s="94">
        <v>0</v>
      </c>
      <c r="K168" s="94">
        <v>0</v>
      </c>
      <c r="L168" s="94">
        <v>0</v>
      </c>
      <c r="M168" s="94">
        <v>0</v>
      </c>
      <c r="N168" s="94">
        <v>1</v>
      </c>
      <c r="O168" s="94">
        <v>1</v>
      </c>
      <c r="P168" s="94">
        <v>0</v>
      </c>
      <c r="Q168" s="94">
        <v>3</v>
      </c>
      <c r="R168" s="94">
        <v>2</v>
      </c>
      <c r="S168" s="94">
        <v>2</v>
      </c>
      <c r="T168" s="94">
        <v>0</v>
      </c>
      <c r="U168" s="94">
        <v>9</v>
      </c>
      <c r="AQ168" s="87"/>
      <c r="AR168" s="87"/>
      <c r="AS168" s="87"/>
      <c r="AT168" s="87"/>
      <c r="AU168" s="87"/>
      <c r="AV168" s="87"/>
      <c r="AW168" s="87"/>
      <c r="AX168" s="87"/>
      <c r="AY168" s="87"/>
      <c r="AZ168" s="87"/>
      <c r="BA168" s="87"/>
      <c r="BB168" s="87"/>
      <c r="BC168" s="87"/>
      <c r="BD168" s="87"/>
      <c r="BE168" s="87"/>
      <c r="BF168" s="87"/>
      <c r="BG168" s="87"/>
      <c r="BH168" s="87"/>
      <c r="BI168" s="87"/>
    </row>
    <row r="169" spans="1:61">
      <c r="A169" s="141" t="s">
        <v>696</v>
      </c>
      <c r="B169" s="91" t="s">
        <v>349</v>
      </c>
      <c r="C169" s="94">
        <v>0</v>
      </c>
      <c r="D169" s="94">
        <v>0</v>
      </c>
      <c r="E169" s="94">
        <v>0</v>
      </c>
      <c r="F169" s="94">
        <v>0</v>
      </c>
      <c r="G169" s="94">
        <v>1</v>
      </c>
      <c r="H169" s="94">
        <v>0</v>
      </c>
      <c r="I169" s="94">
        <v>2</v>
      </c>
      <c r="J169" s="94">
        <v>2</v>
      </c>
      <c r="K169" s="94">
        <v>4</v>
      </c>
      <c r="L169" s="94">
        <v>5</v>
      </c>
      <c r="M169" s="94">
        <v>13</v>
      </c>
      <c r="N169" s="94">
        <v>15</v>
      </c>
      <c r="O169" s="94">
        <v>27</v>
      </c>
      <c r="P169" s="94">
        <v>56</v>
      </c>
      <c r="Q169" s="94">
        <v>36</v>
      </c>
      <c r="R169" s="94">
        <v>52</v>
      </c>
      <c r="S169" s="94">
        <v>54</v>
      </c>
      <c r="T169" s="94">
        <v>57</v>
      </c>
      <c r="U169" s="94">
        <v>324</v>
      </c>
      <c r="AQ169" s="87"/>
      <c r="AR169" s="87"/>
      <c r="AS169" s="87"/>
      <c r="AT169" s="87"/>
      <c r="AU169" s="87"/>
      <c r="AV169" s="87"/>
      <c r="AW169" s="87"/>
      <c r="AX169" s="87"/>
      <c r="AY169" s="87"/>
      <c r="AZ169" s="87"/>
      <c r="BA169" s="87"/>
      <c r="BB169" s="87"/>
      <c r="BC169" s="87"/>
      <c r="BD169" s="87"/>
      <c r="BE169" s="87"/>
      <c r="BF169" s="87"/>
      <c r="BG169" s="87"/>
      <c r="BH169" s="87"/>
      <c r="BI169" s="87"/>
    </row>
    <row r="170" spans="1:61">
      <c r="A170" s="141"/>
      <c r="B170" s="91" t="s">
        <v>318</v>
      </c>
      <c r="C170" s="94">
        <v>0</v>
      </c>
      <c r="D170" s="94">
        <v>0</v>
      </c>
      <c r="E170" s="94">
        <v>0</v>
      </c>
      <c r="F170" s="94">
        <v>0</v>
      </c>
      <c r="G170" s="94">
        <v>1</v>
      </c>
      <c r="H170" s="94">
        <v>0</v>
      </c>
      <c r="I170" s="94">
        <v>2</v>
      </c>
      <c r="J170" s="94">
        <v>0</v>
      </c>
      <c r="K170" s="94">
        <v>3</v>
      </c>
      <c r="L170" s="94">
        <v>3</v>
      </c>
      <c r="M170" s="94">
        <v>8</v>
      </c>
      <c r="N170" s="94">
        <v>14</v>
      </c>
      <c r="O170" s="94">
        <v>20</v>
      </c>
      <c r="P170" s="94">
        <v>41</v>
      </c>
      <c r="Q170" s="94">
        <v>29</v>
      </c>
      <c r="R170" s="94">
        <v>39</v>
      </c>
      <c r="S170" s="94">
        <v>37</v>
      </c>
      <c r="T170" s="94">
        <v>35</v>
      </c>
      <c r="U170" s="94">
        <v>232</v>
      </c>
      <c r="AQ170" s="87"/>
      <c r="AR170" s="87"/>
      <c r="AS170" s="87"/>
      <c r="AT170" s="87"/>
      <c r="AU170" s="87"/>
      <c r="AV170" s="87"/>
      <c r="AW170" s="87"/>
      <c r="AX170" s="87"/>
      <c r="AY170" s="87"/>
      <c r="AZ170" s="87"/>
      <c r="BA170" s="87"/>
      <c r="BB170" s="87"/>
      <c r="BC170" s="87"/>
      <c r="BD170" s="87"/>
      <c r="BE170" s="87"/>
      <c r="BF170" s="87"/>
      <c r="BG170" s="87"/>
      <c r="BH170" s="87"/>
      <c r="BI170" s="87"/>
    </row>
    <row r="171" spans="1:61">
      <c r="A171" s="141"/>
      <c r="B171" s="91" t="s">
        <v>319</v>
      </c>
      <c r="C171" s="94">
        <v>0</v>
      </c>
      <c r="D171" s="94">
        <v>0</v>
      </c>
      <c r="E171" s="94">
        <v>0</v>
      </c>
      <c r="F171" s="94">
        <v>0</v>
      </c>
      <c r="G171" s="94">
        <v>0</v>
      </c>
      <c r="H171" s="94">
        <v>0</v>
      </c>
      <c r="I171" s="94">
        <v>0</v>
      </c>
      <c r="J171" s="94">
        <v>2</v>
      </c>
      <c r="K171" s="94">
        <v>1</v>
      </c>
      <c r="L171" s="94">
        <v>2</v>
      </c>
      <c r="M171" s="94">
        <v>5</v>
      </c>
      <c r="N171" s="94">
        <v>1</v>
      </c>
      <c r="O171" s="94">
        <v>7</v>
      </c>
      <c r="P171" s="94">
        <v>15</v>
      </c>
      <c r="Q171" s="94">
        <v>7</v>
      </c>
      <c r="R171" s="94">
        <v>13</v>
      </c>
      <c r="S171" s="94">
        <v>17</v>
      </c>
      <c r="T171" s="94">
        <v>22</v>
      </c>
      <c r="U171" s="94">
        <v>92</v>
      </c>
      <c r="AQ171" s="87"/>
      <c r="AR171" s="87"/>
      <c r="AS171" s="87"/>
      <c r="AT171" s="87"/>
      <c r="AU171" s="87"/>
      <c r="AV171" s="87"/>
      <c r="AW171" s="87"/>
      <c r="AX171" s="87"/>
      <c r="AY171" s="87"/>
      <c r="AZ171" s="87"/>
      <c r="BA171" s="87"/>
      <c r="BB171" s="87"/>
      <c r="BC171" s="87"/>
      <c r="BD171" s="87"/>
      <c r="BE171" s="87"/>
      <c r="BF171" s="87"/>
      <c r="BG171" s="87"/>
      <c r="BH171" s="87"/>
      <c r="BI171" s="87"/>
    </row>
    <row r="172" spans="1:61">
      <c r="A172" s="141" t="s">
        <v>697</v>
      </c>
      <c r="B172" s="91" t="s">
        <v>349</v>
      </c>
      <c r="C172" s="94">
        <v>0</v>
      </c>
      <c r="D172" s="94">
        <v>0</v>
      </c>
      <c r="E172" s="94">
        <v>0</v>
      </c>
      <c r="F172" s="94">
        <v>0</v>
      </c>
      <c r="G172" s="94">
        <v>0</v>
      </c>
      <c r="H172" s="94">
        <v>0</v>
      </c>
      <c r="I172" s="94">
        <v>0</v>
      </c>
      <c r="J172" s="94">
        <v>0</v>
      </c>
      <c r="K172" s="94">
        <v>0</v>
      </c>
      <c r="L172" s="94">
        <v>1</v>
      </c>
      <c r="M172" s="94">
        <v>0</v>
      </c>
      <c r="N172" s="94">
        <v>2</v>
      </c>
      <c r="O172" s="94">
        <v>2</v>
      </c>
      <c r="P172" s="94">
        <v>0</v>
      </c>
      <c r="Q172" s="94">
        <v>0</v>
      </c>
      <c r="R172" s="94">
        <v>2</v>
      </c>
      <c r="S172" s="94">
        <v>0</v>
      </c>
      <c r="T172" s="94">
        <v>1</v>
      </c>
      <c r="U172" s="94">
        <v>8</v>
      </c>
      <c r="AQ172" s="87"/>
      <c r="AR172" s="87"/>
      <c r="AS172" s="87"/>
      <c r="AT172" s="87"/>
      <c r="AU172" s="87"/>
      <c r="AV172" s="87"/>
      <c r="AW172" s="87"/>
      <c r="AX172" s="87"/>
      <c r="AY172" s="87"/>
      <c r="AZ172" s="87"/>
      <c r="BA172" s="87"/>
      <c r="BB172" s="87"/>
      <c r="BC172" s="87"/>
      <c r="BD172" s="87"/>
      <c r="BE172" s="87"/>
      <c r="BF172" s="87"/>
      <c r="BG172" s="87"/>
      <c r="BH172" s="87"/>
      <c r="BI172" s="87"/>
    </row>
    <row r="173" spans="1:61">
      <c r="A173" s="141"/>
      <c r="B173" s="91" t="s">
        <v>318</v>
      </c>
      <c r="C173" s="94">
        <v>0</v>
      </c>
      <c r="D173" s="94">
        <v>0</v>
      </c>
      <c r="E173" s="94">
        <v>0</v>
      </c>
      <c r="F173" s="94">
        <v>0</v>
      </c>
      <c r="G173" s="94">
        <v>0</v>
      </c>
      <c r="H173" s="94">
        <v>0</v>
      </c>
      <c r="I173" s="94">
        <v>0</v>
      </c>
      <c r="J173" s="94">
        <v>0</v>
      </c>
      <c r="K173" s="94">
        <v>0</v>
      </c>
      <c r="L173" s="94">
        <v>1</v>
      </c>
      <c r="M173" s="94">
        <v>0</v>
      </c>
      <c r="N173" s="94">
        <v>1</v>
      </c>
      <c r="O173" s="94">
        <v>1</v>
      </c>
      <c r="P173" s="94">
        <v>0</v>
      </c>
      <c r="Q173" s="94">
        <v>0</v>
      </c>
      <c r="R173" s="94">
        <v>2</v>
      </c>
      <c r="S173" s="94">
        <v>0</v>
      </c>
      <c r="T173" s="94">
        <v>0</v>
      </c>
      <c r="U173" s="94">
        <v>5</v>
      </c>
      <c r="AQ173" s="87"/>
      <c r="AR173" s="87"/>
      <c r="AS173" s="87"/>
      <c r="AT173" s="87"/>
      <c r="AU173" s="87"/>
      <c r="AV173" s="87"/>
      <c r="AW173" s="87"/>
      <c r="AX173" s="87"/>
      <c r="AY173" s="87"/>
      <c r="AZ173" s="87"/>
      <c r="BA173" s="87"/>
      <c r="BB173" s="87"/>
      <c r="BC173" s="87"/>
      <c r="BD173" s="87"/>
      <c r="BE173" s="87"/>
      <c r="BF173" s="87"/>
      <c r="BG173" s="87"/>
      <c r="BH173" s="87"/>
      <c r="BI173" s="87"/>
    </row>
    <row r="174" spans="1:61">
      <c r="A174" s="141"/>
      <c r="B174" s="91" t="s">
        <v>319</v>
      </c>
      <c r="C174" s="94">
        <v>0</v>
      </c>
      <c r="D174" s="94">
        <v>0</v>
      </c>
      <c r="E174" s="94">
        <v>0</v>
      </c>
      <c r="F174" s="94">
        <v>0</v>
      </c>
      <c r="G174" s="94">
        <v>0</v>
      </c>
      <c r="H174" s="94">
        <v>0</v>
      </c>
      <c r="I174" s="94">
        <v>0</v>
      </c>
      <c r="J174" s="94">
        <v>0</v>
      </c>
      <c r="K174" s="94">
        <v>0</v>
      </c>
      <c r="L174" s="94">
        <v>0</v>
      </c>
      <c r="M174" s="94">
        <v>0</v>
      </c>
      <c r="N174" s="94">
        <v>1</v>
      </c>
      <c r="O174" s="94">
        <v>1</v>
      </c>
      <c r="P174" s="94">
        <v>0</v>
      </c>
      <c r="Q174" s="94">
        <v>0</v>
      </c>
      <c r="R174" s="94">
        <v>0</v>
      </c>
      <c r="S174" s="94">
        <v>0</v>
      </c>
      <c r="T174" s="94">
        <v>1</v>
      </c>
      <c r="U174" s="94">
        <v>3</v>
      </c>
      <c r="AQ174" s="87"/>
      <c r="AR174" s="87"/>
      <c r="AS174" s="87"/>
      <c r="AT174" s="87"/>
      <c r="AU174" s="87"/>
      <c r="AV174" s="87"/>
      <c r="AW174" s="87"/>
      <c r="AX174" s="87"/>
      <c r="AY174" s="87"/>
      <c r="AZ174" s="87"/>
      <c r="BA174" s="87"/>
      <c r="BB174" s="87"/>
      <c r="BC174" s="87"/>
      <c r="BD174" s="87"/>
      <c r="BE174" s="87"/>
      <c r="BF174" s="87"/>
      <c r="BG174" s="87"/>
      <c r="BH174" s="87"/>
      <c r="BI174" s="87"/>
    </row>
    <row r="175" spans="1:61">
      <c r="A175" s="141" t="s">
        <v>698</v>
      </c>
      <c r="B175" s="91" t="s">
        <v>349</v>
      </c>
      <c r="C175" s="94">
        <v>9</v>
      </c>
      <c r="D175" s="94">
        <v>2</v>
      </c>
      <c r="E175" s="94">
        <v>0</v>
      </c>
      <c r="F175" s="94">
        <v>0</v>
      </c>
      <c r="G175" s="94">
        <v>1</v>
      </c>
      <c r="H175" s="94">
        <v>0</v>
      </c>
      <c r="I175" s="94">
        <v>0</v>
      </c>
      <c r="J175" s="94">
        <v>0</v>
      </c>
      <c r="K175" s="94">
        <v>2</v>
      </c>
      <c r="L175" s="94">
        <v>5</v>
      </c>
      <c r="M175" s="94">
        <v>1</v>
      </c>
      <c r="N175" s="94">
        <v>8</v>
      </c>
      <c r="O175" s="94">
        <v>10</v>
      </c>
      <c r="P175" s="94">
        <v>4</v>
      </c>
      <c r="Q175" s="94">
        <v>7</v>
      </c>
      <c r="R175" s="94">
        <v>5</v>
      </c>
      <c r="S175" s="94">
        <v>1</v>
      </c>
      <c r="T175" s="94">
        <v>3</v>
      </c>
      <c r="U175" s="94">
        <v>58</v>
      </c>
      <c r="AQ175" s="87"/>
      <c r="AR175" s="87"/>
      <c r="AS175" s="87"/>
      <c r="AT175" s="87"/>
      <c r="AU175" s="87"/>
      <c r="AV175" s="87"/>
      <c r="AW175" s="87"/>
      <c r="AX175" s="87"/>
      <c r="AY175" s="87"/>
      <c r="AZ175" s="87"/>
      <c r="BA175" s="87"/>
      <c r="BB175" s="87"/>
      <c r="BC175" s="87"/>
      <c r="BD175" s="87"/>
      <c r="BE175" s="87"/>
      <c r="BF175" s="87"/>
      <c r="BG175" s="87"/>
      <c r="BH175" s="87"/>
      <c r="BI175" s="87"/>
    </row>
    <row r="176" spans="1:61">
      <c r="A176" s="141"/>
      <c r="B176" s="91" t="s">
        <v>318</v>
      </c>
      <c r="C176" s="94">
        <v>5</v>
      </c>
      <c r="D176" s="94">
        <v>1</v>
      </c>
      <c r="E176" s="94">
        <v>0</v>
      </c>
      <c r="F176" s="94">
        <v>0</v>
      </c>
      <c r="G176" s="94">
        <v>1</v>
      </c>
      <c r="H176" s="94">
        <v>0</v>
      </c>
      <c r="I176" s="94">
        <v>0</v>
      </c>
      <c r="J176" s="94">
        <v>0</v>
      </c>
      <c r="K176" s="94">
        <v>2</v>
      </c>
      <c r="L176" s="94">
        <v>4</v>
      </c>
      <c r="M176" s="94">
        <v>1</v>
      </c>
      <c r="N176" s="94">
        <v>5</v>
      </c>
      <c r="O176" s="94">
        <v>3</v>
      </c>
      <c r="P176" s="94">
        <v>4</v>
      </c>
      <c r="Q176" s="94">
        <v>3</v>
      </c>
      <c r="R176" s="94">
        <v>4</v>
      </c>
      <c r="S176" s="94">
        <v>0</v>
      </c>
      <c r="T176" s="94">
        <v>2</v>
      </c>
      <c r="U176" s="94">
        <v>35</v>
      </c>
      <c r="AQ176" s="87"/>
      <c r="AR176" s="87"/>
      <c r="AS176" s="87"/>
      <c r="AT176" s="87"/>
      <c r="AU176" s="87"/>
      <c r="AV176" s="87"/>
      <c r="AW176" s="87"/>
      <c r="AX176" s="87"/>
      <c r="AY176" s="87"/>
      <c r="AZ176" s="87"/>
      <c r="BA176" s="87"/>
      <c r="BB176" s="87"/>
      <c r="BC176" s="87"/>
      <c r="BD176" s="87"/>
      <c r="BE176" s="87"/>
      <c r="BF176" s="87"/>
      <c r="BG176" s="87"/>
      <c r="BH176" s="87"/>
      <c r="BI176" s="87"/>
    </row>
    <row r="177" spans="1:61">
      <c r="A177" s="141"/>
      <c r="B177" s="91" t="s">
        <v>319</v>
      </c>
      <c r="C177" s="94">
        <v>4</v>
      </c>
      <c r="D177" s="94">
        <v>1</v>
      </c>
      <c r="E177" s="94">
        <v>0</v>
      </c>
      <c r="F177" s="94">
        <v>0</v>
      </c>
      <c r="G177" s="94">
        <v>0</v>
      </c>
      <c r="H177" s="94">
        <v>0</v>
      </c>
      <c r="I177" s="94">
        <v>0</v>
      </c>
      <c r="J177" s="94">
        <v>0</v>
      </c>
      <c r="K177" s="94">
        <v>0</v>
      </c>
      <c r="L177" s="94">
        <v>1</v>
      </c>
      <c r="M177" s="94">
        <v>0</v>
      </c>
      <c r="N177" s="94">
        <v>3</v>
      </c>
      <c r="O177" s="94">
        <v>7</v>
      </c>
      <c r="P177" s="94">
        <v>0</v>
      </c>
      <c r="Q177" s="94">
        <v>4</v>
      </c>
      <c r="R177" s="94">
        <v>1</v>
      </c>
      <c r="S177" s="94">
        <v>1</v>
      </c>
      <c r="T177" s="94">
        <v>1</v>
      </c>
      <c r="U177" s="94">
        <v>23</v>
      </c>
      <c r="AQ177" s="87"/>
      <c r="AR177" s="87"/>
      <c r="AS177" s="87"/>
      <c r="AT177" s="87"/>
      <c r="AU177" s="87"/>
      <c r="AV177" s="87"/>
      <c r="AW177" s="87"/>
      <c r="AX177" s="87"/>
      <c r="AY177" s="87"/>
      <c r="AZ177" s="87"/>
      <c r="BA177" s="87"/>
      <c r="BB177" s="87"/>
      <c r="BC177" s="87"/>
      <c r="BD177" s="87"/>
      <c r="BE177" s="87"/>
      <c r="BF177" s="87"/>
      <c r="BG177" s="87"/>
      <c r="BH177" s="87"/>
      <c r="BI177" s="87"/>
    </row>
    <row r="178" spans="1:61">
      <c r="A178" s="141" t="s">
        <v>699</v>
      </c>
      <c r="B178" s="91" t="s">
        <v>349</v>
      </c>
      <c r="C178" s="94">
        <v>0</v>
      </c>
      <c r="D178" s="94">
        <v>1</v>
      </c>
      <c r="E178" s="94">
        <v>1</v>
      </c>
      <c r="F178" s="94">
        <v>0</v>
      </c>
      <c r="G178" s="94">
        <v>0</v>
      </c>
      <c r="H178" s="94">
        <v>0</v>
      </c>
      <c r="I178" s="94">
        <v>0</v>
      </c>
      <c r="J178" s="94">
        <v>0</v>
      </c>
      <c r="K178" s="94">
        <v>0</v>
      </c>
      <c r="L178" s="94">
        <v>0</v>
      </c>
      <c r="M178" s="94">
        <v>1</v>
      </c>
      <c r="N178" s="94">
        <v>0</v>
      </c>
      <c r="O178" s="94">
        <v>0</v>
      </c>
      <c r="P178" s="94">
        <v>0</v>
      </c>
      <c r="Q178" s="94">
        <v>0</v>
      </c>
      <c r="R178" s="94">
        <v>0</v>
      </c>
      <c r="S178" s="94">
        <v>0</v>
      </c>
      <c r="T178" s="94">
        <v>0</v>
      </c>
      <c r="U178" s="94">
        <v>3</v>
      </c>
      <c r="AQ178" s="87"/>
      <c r="AR178" s="87"/>
      <c r="AS178" s="87"/>
      <c r="AT178" s="87"/>
      <c r="AU178" s="87"/>
      <c r="AV178" s="87"/>
      <c r="AW178" s="87"/>
      <c r="AX178" s="87"/>
      <c r="AY178" s="87"/>
      <c r="AZ178" s="87"/>
      <c r="BA178" s="87"/>
      <c r="BB178" s="87"/>
      <c r="BC178" s="87"/>
      <c r="BD178" s="87"/>
      <c r="BE178" s="87"/>
      <c r="BF178" s="87"/>
      <c r="BG178" s="87"/>
      <c r="BH178" s="87"/>
      <c r="BI178" s="87"/>
    </row>
    <row r="179" spans="1:61">
      <c r="B179" s="91" t="s">
        <v>318</v>
      </c>
      <c r="C179" s="94">
        <v>0</v>
      </c>
      <c r="D179" s="94">
        <v>1</v>
      </c>
      <c r="E179" s="94">
        <v>1</v>
      </c>
      <c r="F179" s="94">
        <v>0</v>
      </c>
      <c r="G179" s="94">
        <v>0</v>
      </c>
      <c r="H179" s="94">
        <v>0</v>
      </c>
      <c r="I179" s="94">
        <v>0</v>
      </c>
      <c r="J179" s="94">
        <v>0</v>
      </c>
      <c r="K179" s="94">
        <v>0</v>
      </c>
      <c r="L179" s="94">
        <v>0</v>
      </c>
      <c r="M179" s="94">
        <v>0</v>
      </c>
      <c r="N179" s="94">
        <v>0</v>
      </c>
      <c r="O179" s="94">
        <v>0</v>
      </c>
      <c r="P179" s="94">
        <v>0</v>
      </c>
      <c r="Q179" s="94">
        <v>0</v>
      </c>
      <c r="R179" s="94">
        <v>0</v>
      </c>
      <c r="S179" s="94">
        <v>0</v>
      </c>
      <c r="T179" s="94">
        <v>0</v>
      </c>
      <c r="U179" s="94">
        <v>2</v>
      </c>
      <c r="AQ179" s="87"/>
      <c r="AR179" s="87"/>
      <c r="AS179" s="87"/>
      <c r="AT179" s="87"/>
      <c r="AU179" s="87"/>
      <c r="AV179" s="87"/>
      <c r="AW179" s="87"/>
      <c r="AX179" s="87"/>
      <c r="AY179" s="87"/>
      <c r="AZ179" s="87"/>
      <c r="BA179" s="87"/>
      <c r="BB179" s="87"/>
      <c r="BC179" s="87"/>
      <c r="BD179" s="87"/>
      <c r="BE179" s="87"/>
      <c r="BF179" s="87"/>
      <c r="BG179" s="87"/>
      <c r="BH179" s="87"/>
      <c r="BI179" s="87"/>
    </row>
    <row r="180" spans="1:61">
      <c r="B180" s="91" t="s">
        <v>319</v>
      </c>
      <c r="C180" s="94">
        <v>0</v>
      </c>
      <c r="D180" s="94">
        <v>0</v>
      </c>
      <c r="E180" s="94">
        <v>0</v>
      </c>
      <c r="F180" s="94">
        <v>0</v>
      </c>
      <c r="G180" s="94">
        <v>0</v>
      </c>
      <c r="H180" s="94">
        <v>0</v>
      </c>
      <c r="I180" s="94">
        <v>0</v>
      </c>
      <c r="J180" s="94">
        <v>0</v>
      </c>
      <c r="K180" s="94">
        <v>0</v>
      </c>
      <c r="L180" s="94">
        <v>0</v>
      </c>
      <c r="M180" s="94">
        <v>1</v>
      </c>
      <c r="N180" s="94">
        <v>0</v>
      </c>
      <c r="O180" s="94">
        <v>0</v>
      </c>
      <c r="P180" s="94">
        <v>0</v>
      </c>
      <c r="Q180" s="94">
        <v>0</v>
      </c>
      <c r="R180" s="94">
        <v>0</v>
      </c>
      <c r="S180" s="94">
        <v>0</v>
      </c>
      <c r="T180" s="94">
        <v>0</v>
      </c>
      <c r="U180" s="94">
        <v>1</v>
      </c>
      <c r="AQ180" s="87"/>
      <c r="AR180" s="87"/>
      <c r="AS180" s="87"/>
      <c r="AT180" s="87"/>
      <c r="AU180" s="87"/>
      <c r="AV180" s="87"/>
      <c r="AW180" s="87"/>
      <c r="AX180" s="87"/>
      <c r="AY180" s="87"/>
      <c r="AZ180" s="87"/>
      <c r="BA180" s="87"/>
      <c r="BB180" s="87"/>
      <c r="BC180" s="87"/>
      <c r="BD180" s="87"/>
      <c r="BE180" s="87"/>
      <c r="BF180" s="87"/>
      <c r="BG180" s="87"/>
      <c r="BH180" s="87"/>
      <c r="BI180" s="87"/>
    </row>
    <row r="181" spans="1:61">
      <c r="A181" s="142" t="s">
        <v>700</v>
      </c>
      <c r="B181" s="91" t="s">
        <v>349</v>
      </c>
      <c r="C181" s="94">
        <v>7</v>
      </c>
      <c r="D181" s="94">
        <v>5</v>
      </c>
      <c r="E181" s="94">
        <v>3</v>
      </c>
      <c r="F181" s="94">
        <v>2</v>
      </c>
      <c r="G181" s="94">
        <v>9</v>
      </c>
      <c r="H181" s="94">
        <v>4</v>
      </c>
      <c r="I181" s="94">
        <v>12</v>
      </c>
      <c r="J181" s="94">
        <v>10</v>
      </c>
      <c r="K181" s="94">
        <v>14</v>
      </c>
      <c r="L181" s="94">
        <v>12</v>
      </c>
      <c r="M181" s="94">
        <v>25</v>
      </c>
      <c r="N181" s="94">
        <v>28</v>
      </c>
      <c r="O181" s="94">
        <v>39</v>
      </c>
      <c r="P181" s="94">
        <v>35</v>
      </c>
      <c r="Q181" s="94">
        <v>31</v>
      </c>
      <c r="R181" s="94">
        <v>27</v>
      </c>
      <c r="S181" s="94">
        <v>15</v>
      </c>
      <c r="T181" s="94">
        <v>17</v>
      </c>
      <c r="U181" s="94">
        <v>295</v>
      </c>
      <c r="AQ181" s="87"/>
      <c r="AR181" s="87"/>
      <c r="AS181" s="87"/>
      <c r="AT181" s="87"/>
      <c r="AU181" s="87"/>
      <c r="AV181" s="87"/>
      <c r="AW181" s="87"/>
      <c r="AX181" s="87"/>
      <c r="AY181" s="87"/>
      <c r="AZ181" s="87"/>
      <c r="BA181" s="87"/>
      <c r="BB181" s="87"/>
      <c r="BC181" s="87"/>
      <c r="BD181" s="87"/>
      <c r="BE181" s="87"/>
      <c r="BF181" s="87"/>
      <c r="BG181" s="87"/>
      <c r="BH181" s="87"/>
      <c r="BI181" s="87"/>
    </row>
    <row r="182" spans="1:61">
      <c r="B182" s="91" t="s">
        <v>318</v>
      </c>
      <c r="C182" s="94">
        <v>4</v>
      </c>
      <c r="D182" s="94">
        <v>2</v>
      </c>
      <c r="E182" s="94">
        <v>1</v>
      </c>
      <c r="F182" s="94">
        <v>0</v>
      </c>
      <c r="G182" s="94">
        <v>7</v>
      </c>
      <c r="H182" s="94">
        <v>2</v>
      </c>
      <c r="I182" s="94">
        <v>10</v>
      </c>
      <c r="J182" s="94">
        <v>5</v>
      </c>
      <c r="K182" s="94">
        <v>11</v>
      </c>
      <c r="L182" s="94">
        <v>8</v>
      </c>
      <c r="M182" s="94">
        <v>18</v>
      </c>
      <c r="N182" s="94">
        <v>16</v>
      </c>
      <c r="O182" s="94">
        <v>18</v>
      </c>
      <c r="P182" s="94">
        <v>28</v>
      </c>
      <c r="Q182" s="94">
        <v>19</v>
      </c>
      <c r="R182" s="94">
        <v>14</v>
      </c>
      <c r="S182" s="94">
        <v>8</v>
      </c>
      <c r="T182" s="94">
        <v>9</v>
      </c>
      <c r="U182" s="94">
        <v>180</v>
      </c>
      <c r="AQ182" s="87"/>
      <c r="AR182" s="87"/>
      <c r="AS182" s="87"/>
      <c r="AT182" s="87"/>
      <c r="AU182" s="87"/>
      <c r="AV182" s="87"/>
      <c r="AW182" s="87"/>
      <c r="AX182" s="87"/>
      <c r="AY182" s="87"/>
      <c r="AZ182" s="87"/>
      <c r="BA182" s="87"/>
      <c r="BB182" s="87"/>
      <c r="BC182" s="87"/>
      <c r="BD182" s="87"/>
      <c r="BE182" s="87"/>
      <c r="BF182" s="87"/>
      <c r="BG182" s="87"/>
      <c r="BH182" s="87"/>
      <c r="BI182" s="87"/>
    </row>
    <row r="183" spans="1:61">
      <c r="B183" s="91" t="s">
        <v>319</v>
      </c>
      <c r="C183" s="94">
        <v>3</v>
      </c>
      <c r="D183" s="94">
        <v>3</v>
      </c>
      <c r="E183" s="94">
        <v>2</v>
      </c>
      <c r="F183" s="94">
        <v>2</v>
      </c>
      <c r="G183" s="94">
        <v>2</v>
      </c>
      <c r="H183" s="94">
        <v>2</v>
      </c>
      <c r="I183" s="94">
        <v>2</v>
      </c>
      <c r="J183" s="94">
        <v>5</v>
      </c>
      <c r="K183" s="94">
        <v>3</v>
      </c>
      <c r="L183" s="94">
        <v>4</v>
      </c>
      <c r="M183" s="94">
        <v>7</v>
      </c>
      <c r="N183" s="94">
        <v>12</v>
      </c>
      <c r="O183" s="94">
        <v>21</v>
      </c>
      <c r="P183" s="94">
        <v>7</v>
      </c>
      <c r="Q183" s="94">
        <v>12</v>
      </c>
      <c r="R183" s="94">
        <v>13</v>
      </c>
      <c r="S183" s="94">
        <v>7</v>
      </c>
      <c r="T183" s="94">
        <v>8</v>
      </c>
      <c r="U183" s="94">
        <v>115</v>
      </c>
      <c r="AQ183" s="87"/>
      <c r="AR183" s="87"/>
      <c r="AS183" s="87"/>
      <c r="AT183" s="87"/>
      <c r="AU183" s="87"/>
      <c r="AV183" s="87"/>
      <c r="AW183" s="87"/>
      <c r="AX183" s="87"/>
      <c r="AY183" s="87"/>
      <c r="AZ183" s="87"/>
      <c r="BA183" s="87"/>
      <c r="BB183" s="87"/>
      <c r="BC183" s="87"/>
      <c r="BD183" s="87"/>
      <c r="BE183" s="87"/>
      <c r="BF183" s="87"/>
      <c r="BG183" s="87"/>
      <c r="BH183" s="87"/>
      <c r="BI183" s="87"/>
    </row>
    <row r="184" spans="1:61" ht="25.5">
      <c r="A184" s="142" t="s">
        <v>701</v>
      </c>
      <c r="B184" s="91" t="s">
        <v>349</v>
      </c>
      <c r="C184" s="94">
        <v>3</v>
      </c>
      <c r="D184" s="94">
        <v>1</v>
      </c>
      <c r="E184" s="94">
        <v>0</v>
      </c>
      <c r="F184" s="94">
        <v>1</v>
      </c>
      <c r="G184" s="94">
        <v>0</v>
      </c>
      <c r="H184" s="94">
        <v>0</v>
      </c>
      <c r="I184" s="94">
        <v>0</v>
      </c>
      <c r="J184" s="94">
        <v>0</v>
      </c>
      <c r="K184" s="94">
        <v>0</v>
      </c>
      <c r="L184" s="94">
        <v>1</v>
      </c>
      <c r="M184" s="94">
        <v>0</v>
      </c>
      <c r="N184" s="94">
        <v>0</v>
      </c>
      <c r="O184" s="94">
        <v>0</v>
      </c>
      <c r="P184" s="94">
        <v>0</v>
      </c>
      <c r="Q184" s="94">
        <v>1</v>
      </c>
      <c r="R184" s="94">
        <v>0</v>
      </c>
      <c r="S184" s="94">
        <v>1</v>
      </c>
      <c r="T184" s="94">
        <v>0</v>
      </c>
      <c r="U184" s="94">
        <v>8</v>
      </c>
      <c r="AQ184" s="87"/>
      <c r="AR184" s="87"/>
      <c r="AS184" s="87"/>
      <c r="AT184" s="87"/>
      <c r="AU184" s="87"/>
      <c r="AV184" s="87"/>
      <c r="AW184" s="87"/>
      <c r="AX184" s="87"/>
      <c r="AY184" s="87"/>
      <c r="AZ184" s="87"/>
      <c r="BA184" s="87"/>
      <c r="BB184" s="87"/>
      <c r="BC184" s="87"/>
      <c r="BD184" s="87"/>
      <c r="BE184" s="87"/>
      <c r="BF184" s="87"/>
      <c r="BG184" s="87"/>
      <c r="BH184" s="87"/>
      <c r="BI184" s="87"/>
    </row>
    <row r="185" spans="1:61">
      <c r="B185" s="91" t="s">
        <v>318</v>
      </c>
      <c r="C185" s="94">
        <v>0</v>
      </c>
      <c r="D185" s="94">
        <v>0</v>
      </c>
      <c r="E185" s="94">
        <v>0</v>
      </c>
      <c r="F185" s="94">
        <v>1</v>
      </c>
      <c r="G185" s="94">
        <v>0</v>
      </c>
      <c r="H185" s="94">
        <v>0</v>
      </c>
      <c r="I185" s="94">
        <v>0</v>
      </c>
      <c r="J185" s="94">
        <v>0</v>
      </c>
      <c r="K185" s="94">
        <v>0</v>
      </c>
      <c r="L185" s="94">
        <v>0</v>
      </c>
      <c r="M185" s="94">
        <v>0</v>
      </c>
      <c r="N185" s="94">
        <v>0</v>
      </c>
      <c r="O185" s="94">
        <v>0</v>
      </c>
      <c r="P185" s="94">
        <v>0</v>
      </c>
      <c r="Q185" s="94">
        <v>0</v>
      </c>
      <c r="R185" s="94">
        <v>0</v>
      </c>
      <c r="S185" s="94">
        <v>0</v>
      </c>
      <c r="T185" s="94">
        <v>0</v>
      </c>
      <c r="U185" s="94">
        <v>1</v>
      </c>
      <c r="AQ185" s="87"/>
      <c r="AR185" s="87"/>
      <c r="AS185" s="87"/>
      <c r="AT185" s="87"/>
      <c r="AU185" s="87"/>
      <c r="AV185" s="87"/>
      <c r="AW185" s="87"/>
      <c r="AX185" s="87"/>
      <c r="AY185" s="87"/>
      <c r="AZ185" s="87"/>
      <c r="BA185" s="87"/>
      <c r="BB185" s="87"/>
      <c r="BC185" s="87"/>
      <c r="BD185" s="87"/>
      <c r="BE185" s="87"/>
      <c r="BF185" s="87"/>
      <c r="BG185" s="87"/>
      <c r="BH185" s="87"/>
      <c r="BI185" s="87"/>
    </row>
    <row r="186" spans="1:61">
      <c r="B186" s="91" t="s">
        <v>319</v>
      </c>
      <c r="C186" s="94">
        <v>3</v>
      </c>
      <c r="D186" s="94">
        <v>1</v>
      </c>
      <c r="E186" s="94">
        <v>0</v>
      </c>
      <c r="F186" s="94">
        <v>0</v>
      </c>
      <c r="G186" s="94">
        <v>0</v>
      </c>
      <c r="H186" s="94">
        <v>0</v>
      </c>
      <c r="I186" s="94">
        <v>0</v>
      </c>
      <c r="J186" s="94">
        <v>0</v>
      </c>
      <c r="K186" s="94">
        <v>0</v>
      </c>
      <c r="L186" s="94">
        <v>1</v>
      </c>
      <c r="M186" s="94">
        <v>0</v>
      </c>
      <c r="N186" s="94">
        <v>0</v>
      </c>
      <c r="O186" s="94">
        <v>0</v>
      </c>
      <c r="P186" s="94">
        <v>0</v>
      </c>
      <c r="Q186" s="94">
        <v>1</v>
      </c>
      <c r="R186" s="94">
        <v>0</v>
      </c>
      <c r="S186" s="94">
        <v>1</v>
      </c>
      <c r="T186" s="94">
        <v>0</v>
      </c>
      <c r="U186" s="94">
        <v>7</v>
      </c>
      <c r="AQ186" s="87"/>
      <c r="AR186" s="87"/>
      <c r="AS186" s="87"/>
      <c r="AT186" s="87"/>
      <c r="AU186" s="87"/>
      <c r="AV186" s="87"/>
      <c r="AW186" s="87"/>
      <c r="AX186" s="87"/>
      <c r="AY186" s="87"/>
      <c r="AZ186" s="87"/>
      <c r="BA186" s="87"/>
      <c r="BB186" s="87"/>
      <c r="BC186" s="87"/>
      <c r="BD186" s="87"/>
      <c r="BE186" s="87"/>
      <c r="BF186" s="87"/>
      <c r="BG186" s="87"/>
      <c r="BH186" s="87"/>
      <c r="BI186" s="87"/>
    </row>
    <row r="187" spans="1:61">
      <c r="A187" s="142" t="s">
        <v>702</v>
      </c>
      <c r="B187" s="91" t="s">
        <v>349</v>
      </c>
      <c r="C187" s="94">
        <v>0</v>
      </c>
      <c r="D187" s="94">
        <v>0</v>
      </c>
      <c r="E187" s="94">
        <v>1</v>
      </c>
      <c r="F187" s="94">
        <v>2</v>
      </c>
      <c r="G187" s="94">
        <v>5</v>
      </c>
      <c r="H187" s="94">
        <v>17</v>
      </c>
      <c r="I187" s="94">
        <v>12</v>
      </c>
      <c r="J187" s="94">
        <v>29</v>
      </c>
      <c r="K187" s="94">
        <v>23</v>
      </c>
      <c r="L187" s="94">
        <v>32</v>
      </c>
      <c r="M187" s="94">
        <v>27</v>
      </c>
      <c r="N187" s="94">
        <v>31</v>
      </c>
      <c r="O187" s="94">
        <v>31</v>
      </c>
      <c r="P187" s="94">
        <v>18</v>
      </c>
      <c r="Q187" s="94">
        <v>21</v>
      </c>
      <c r="R187" s="94">
        <v>7</v>
      </c>
      <c r="S187" s="94">
        <v>3</v>
      </c>
      <c r="T187" s="94">
        <v>5</v>
      </c>
      <c r="U187" s="94">
        <v>264</v>
      </c>
      <c r="AQ187" s="87"/>
      <c r="AR187" s="87"/>
      <c r="AS187" s="87"/>
      <c r="AT187" s="87"/>
      <c r="AU187" s="87"/>
      <c r="AV187" s="87"/>
      <c r="AW187" s="87"/>
      <c r="AX187" s="87"/>
      <c r="AY187" s="87"/>
      <c r="AZ187" s="87"/>
      <c r="BA187" s="87"/>
      <c r="BB187" s="87"/>
      <c r="BC187" s="87"/>
      <c r="BD187" s="87"/>
      <c r="BE187" s="87"/>
      <c r="BF187" s="87"/>
      <c r="BG187" s="87"/>
      <c r="BH187" s="87"/>
      <c r="BI187" s="87"/>
    </row>
    <row r="188" spans="1:61">
      <c r="B188" s="91" t="s">
        <v>318</v>
      </c>
      <c r="C188" s="94">
        <v>0</v>
      </c>
      <c r="D188" s="94">
        <v>0</v>
      </c>
      <c r="E188" s="94">
        <v>0</v>
      </c>
      <c r="F188" s="94">
        <v>1</v>
      </c>
      <c r="G188" s="94">
        <v>3</v>
      </c>
      <c r="H188" s="94">
        <v>5</v>
      </c>
      <c r="I188" s="94">
        <v>1</v>
      </c>
      <c r="J188" s="94">
        <v>5</v>
      </c>
      <c r="K188" s="94">
        <v>4</v>
      </c>
      <c r="L188" s="94">
        <v>11</v>
      </c>
      <c r="M188" s="94">
        <v>8</v>
      </c>
      <c r="N188" s="94">
        <v>9</v>
      </c>
      <c r="O188" s="94">
        <v>7</v>
      </c>
      <c r="P188" s="94">
        <v>6</v>
      </c>
      <c r="Q188" s="94">
        <v>9</v>
      </c>
      <c r="R188" s="94">
        <v>1</v>
      </c>
      <c r="S188" s="94">
        <v>1</v>
      </c>
      <c r="T188" s="94">
        <v>2</v>
      </c>
      <c r="U188" s="94">
        <v>73</v>
      </c>
      <c r="AQ188" s="87"/>
      <c r="AR188" s="87"/>
      <c r="AS188" s="87"/>
      <c r="AT188" s="87"/>
      <c r="AU188" s="87"/>
      <c r="AV188" s="87"/>
      <c r="AW188" s="87"/>
      <c r="AX188" s="87"/>
      <c r="AY188" s="87"/>
      <c r="AZ188" s="87"/>
      <c r="BA188" s="87"/>
      <c r="BB188" s="87"/>
      <c r="BC188" s="87"/>
      <c r="BD188" s="87"/>
      <c r="BE188" s="87"/>
      <c r="BF188" s="87"/>
      <c r="BG188" s="87"/>
      <c r="BH188" s="87"/>
      <c r="BI188" s="87"/>
    </row>
    <row r="189" spans="1:61">
      <c r="B189" s="91" t="s">
        <v>319</v>
      </c>
      <c r="C189" s="94">
        <v>0</v>
      </c>
      <c r="D189" s="94">
        <v>0</v>
      </c>
      <c r="E189" s="94">
        <v>1</v>
      </c>
      <c r="F189" s="94">
        <v>1</v>
      </c>
      <c r="G189" s="94">
        <v>2</v>
      </c>
      <c r="H189" s="94">
        <v>12</v>
      </c>
      <c r="I189" s="94">
        <v>11</v>
      </c>
      <c r="J189" s="94">
        <v>24</v>
      </c>
      <c r="K189" s="94">
        <v>19</v>
      </c>
      <c r="L189" s="94">
        <v>21</v>
      </c>
      <c r="M189" s="94">
        <v>19</v>
      </c>
      <c r="N189" s="94">
        <v>22</v>
      </c>
      <c r="O189" s="94">
        <v>24</v>
      </c>
      <c r="P189" s="94">
        <v>12</v>
      </c>
      <c r="Q189" s="94">
        <v>12</v>
      </c>
      <c r="R189" s="94">
        <v>6</v>
      </c>
      <c r="S189" s="94">
        <v>2</v>
      </c>
      <c r="T189" s="94">
        <v>3</v>
      </c>
      <c r="U189" s="94">
        <v>191</v>
      </c>
      <c r="AQ189" s="87"/>
      <c r="AR189" s="87"/>
      <c r="AS189" s="87"/>
      <c r="AT189" s="87"/>
      <c r="AU189" s="87"/>
      <c r="AV189" s="87"/>
      <c r="AW189" s="87"/>
      <c r="AX189" s="87"/>
      <c r="AY189" s="87"/>
      <c r="AZ189" s="87"/>
      <c r="BA189" s="87"/>
      <c r="BB189" s="87"/>
      <c r="BC189" s="87"/>
      <c r="BD189" s="87"/>
      <c r="BE189" s="87"/>
      <c r="BF189" s="87"/>
      <c r="BG189" s="87"/>
      <c r="BH189" s="87"/>
      <c r="BI189" s="87"/>
    </row>
    <row r="190" spans="1:61">
      <c r="A190" s="142" t="s">
        <v>703</v>
      </c>
      <c r="B190" s="91" t="s">
        <v>349</v>
      </c>
      <c r="C190" s="94">
        <v>2</v>
      </c>
      <c r="D190" s="94">
        <v>0</v>
      </c>
      <c r="E190" s="94">
        <v>0</v>
      </c>
      <c r="F190" s="94">
        <v>0</v>
      </c>
      <c r="G190" s="94">
        <v>0</v>
      </c>
      <c r="H190" s="94">
        <v>0</v>
      </c>
      <c r="I190" s="94">
        <v>0</v>
      </c>
      <c r="J190" s="94">
        <v>0</v>
      </c>
      <c r="K190" s="94">
        <v>0</v>
      </c>
      <c r="L190" s="94">
        <v>1</v>
      </c>
      <c r="M190" s="94">
        <v>2</v>
      </c>
      <c r="N190" s="94">
        <v>1</v>
      </c>
      <c r="O190" s="94">
        <v>0</v>
      </c>
      <c r="P190" s="94">
        <v>1</v>
      </c>
      <c r="Q190" s="94">
        <v>1</v>
      </c>
      <c r="R190" s="94">
        <v>1</v>
      </c>
      <c r="S190" s="94">
        <v>0</v>
      </c>
      <c r="T190" s="94">
        <v>0</v>
      </c>
      <c r="U190" s="94">
        <v>9</v>
      </c>
      <c r="AQ190" s="87"/>
      <c r="AR190" s="87"/>
      <c r="AS190" s="87"/>
      <c r="AT190" s="87"/>
      <c r="AU190" s="87"/>
      <c r="AV190" s="87"/>
      <c r="AW190" s="87"/>
      <c r="AX190" s="87"/>
      <c r="AY190" s="87"/>
      <c r="AZ190" s="87"/>
      <c r="BA190" s="87"/>
      <c r="BB190" s="87"/>
      <c r="BC190" s="87"/>
      <c r="BD190" s="87"/>
      <c r="BE190" s="87"/>
      <c r="BF190" s="87"/>
      <c r="BG190" s="87"/>
      <c r="BH190" s="87"/>
      <c r="BI190" s="87"/>
    </row>
    <row r="191" spans="1:61">
      <c r="B191" s="91" t="s">
        <v>318</v>
      </c>
      <c r="C191" s="94">
        <v>1</v>
      </c>
      <c r="D191" s="94">
        <v>0</v>
      </c>
      <c r="E191" s="94">
        <v>0</v>
      </c>
      <c r="F191" s="94">
        <v>0</v>
      </c>
      <c r="G191" s="94">
        <v>0</v>
      </c>
      <c r="H191" s="94">
        <v>0</v>
      </c>
      <c r="I191" s="94">
        <v>0</v>
      </c>
      <c r="J191" s="94">
        <v>0</v>
      </c>
      <c r="K191" s="94">
        <v>0</v>
      </c>
      <c r="L191" s="94">
        <v>1</v>
      </c>
      <c r="M191" s="94">
        <v>1</v>
      </c>
      <c r="N191" s="94">
        <v>0</v>
      </c>
      <c r="O191" s="94">
        <v>0</v>
      </c>
      <c r="P191" s="94">
        <v>0</v>
      </c>
      <c r="Q191" s="94">
        <v>1</v>
      </c>
      <c r="R191" s="94">
        <v>1</v>
      </c>
      <c r="S191" s="94">
        <v>0</v>
      </c>
      <c r="T191" s="94">
        <v>0</v>
      </c>
      <c r="U191" s="94">
        <v>5</v>
      </c>
      <c r="AQ191" s="87"/>
      <c r="AR191" s="87"/>
      <c r="AS191" s="87"/>
      <c r="AT191" s="87"/>
      <c r="AU191" s="87"/>
      <c r="AV191" s="87"/>
      <c r="AW191" s="87"/>
      <c r="AX191" s="87"/>
      <c r="AY191" s="87"/>
      <c r="AZ191" s="87"/>
      <c r="BA191" s="87"/>
      <c r="BB191" s="87"/>
      <c r="BC191" s="87"/>
      <c r="BD191" s="87"/>
      <c r="BE191" s="87"/>
      <c r="BF191" s="87"/>
      <c r="BG191" s="87"/>
      <c r="BH191" s="87"/>
      <c r="BI191" s="87"/>
    </row>
    <row r="192" spans="1:61">
      <c r="B192" s="91" t="s">
        <v>319</v>
      </c>
      <c r="C192" s="94">
        <v>1</v>
      </c>
      <c r="D192" s="94">
        <v>0</v>
      </c>
      <c r="E192" s="94">
        <v>0</v>
      </c>
      <c r="F192" s="94">
        <v>0</v>
      </c>
      <c r="G192" s="94">
        <v>0</v>
      </c>
      <c r="H192" s="94">
        <v>0</v>
      </c>
      <c r="I192" s="94">
        <v>0</v>
      </c>
      <c r="J192" s="94">
        <v>0</v>
      </c>
      <c r="K192" s="94">
        <v>0</v>
      </c>
      <c r="L192" s="94">
        <v>0</v>
      </c>
      <c r="M192" s="94">
        <v>1</v>
      </c>
      <c r="N192" s="94">
        <v>1</v>
      </c>
      <c r="O192" s="94">
        <v>0</v>
      </c>
      <c r="P192" s="94">
        <v>1</v>
      </c>
      <c r="Q192" s="94">
        <v>0</v>
      </c>
      <c r="R192" s="94">
        <v>0</v>
      </c>
      <c r="S192" s="94">
        <v>0</v>
      </c>
      <c r="T192" s="94">
        <v>0</v>
      </c>
      <c r="U192" s="94">
        <v>4</v>
      </c>
      <c r="AQ192" s="87"/>
      <c r="AR192" s="87"/>
      <c r="AS192" s="87"/>
      <c r="AT192" s="87"/>
      <c r="AU192" s="87"/>
      <c r="AV192" s="87"/>
      <c r="AW192" s="87"/>
      <c r="AX192" s="87"/>
      <c r="AY192" s="87"/>
      <c r="AZ192" s="87"/>
      <c r="BA192" s="87"/>
      <c r="BB192" s="87"/>
      <c r="BC192" s="87"/>
      <c r="BD192" s="87"/>
      <c r="BE192" s="87"/>
      <c r="BF192" s="87"/>
      <c r="BG192" s="87"/>
      <c r="BH192" s="87"/>
      <c r="BI192" s="87"/>
    </row>
    <row r="193" spans="1:61">
      <c r="A193" s="142" t="s">
        <v>704</v>
      </c>
      <c r="B193" s="91" t="s">
        <v>349</v>
      </c>
      <c r="C193" s="94">
        <v>0</v>
      </c>
      <c r="D193" s="94">
        <v>1</v>
      </c>
      <c r="E193" s="94">
        <v>1</v>
      </c>
      <c r="F193" s="94">
        <v>0</v>
      </c>
      <c r="G193" s="94">
        <v>0</v>
      </c>
      <c r="H193" s="94">
        <v>1</v>
      </c>
      <c r="I193" s="94">
        <v>0</v>
      </c>
      <c r="J193" s="94">
        <v>0</v>
      </c>
      <c r="K193" s="94">
        <v>0</v>
      </c>
      <c r="L193" s="94">
        <v>0</v>
      </c>
      <c r="M193" s="94">
        <v>0</v>
      </c>
      <c r="N193" s="94">
        <v>1</v>
      </c>
      <c r="O193" s="94">
        <v>2</v>
      </c>
      <c r="P193" s="94">
        <v>1</v>
      </c>
      <c r="Q193" s="94">
        <v>0</v>
      </c>
      <c r="R193" s="94">
        <v>0</v>
      </c>
      <c r="S193" s="94">
        <v>1</v>
      </c>
      <c r="T193" s="94">
        <v>0</v>
      </c>
      <c r="U193" s="94">
        <v>8</v>
      </c>
      <c r="AQ193" s="87"/>
      <c r="AR193" s="87"/>
      <c r="AS193" s="87"/>
      <c r="AT193" s="87"/>
      <c r="AU193" s="87"/>
      <c r="AV193" s="87"/>
      <c r="AW193" s="87"/>
      <c r="AX193" s="87"/>
      <c r="AY193" s="87"/>
      <c r="AZ193" s="87"/>
      <c r="BA193" s="87"/>
      <c r="BB193" s="87"/>
      <c r="BC193" s="87"/>
      <c r="BD193" s="87"/>
      <c r="BE193" s="87"/>
      <c r="BF193" s="87"/>
      <c r="BG193" s="87"/>
      <c r="BH193" s="87"/>
      <c r="BI193" s="87"/>
    </row>
    <row r="194" spans="1:61">
      <c r="B194" s="91" t="s">
        <v>318</v>
      </c>
      <c r="C194" s="94">
        <v>0</v>
      </c>
      <c r="D194" s="94">
        <v>0</v>
      </c>
      <c r="E194" s="94">
        <v>0</v>
      </c>
      <c r="F194" s="94">
        <v>0</v>
      </c>
      <c r="G194" s="94">
        <v>0</v>
      </c>
      <c r="H194" s="94">
        <v>0</v>
      </c>
      <c r="I194" s="94">
        <v>0</v>
      </c>
      <c r="J194" s="94">
        <v>0</v>
      </c>
      <c r="K194" s="94">
        <v>0</v>
      </c>
      <c r="L194" s="94">
        <v>0</v>
      </c>
      <c r="M194" s="94">
        <v>0</v>
      </c>
      <c r="N194" s="94">
        <v>1</v>
      </c>
      <c r="O194" s="94">
        <v>1</v>
      </c>
      <c r="P194" s="94">
        <v>1</v>
      </c>
      <c r="Q194" s="94">
        <v>0</v>
      </c>
      <c r="R194" s="94">
        <v>0</v>
      </c>
      <c r="S194" s="94">
        <v>0</v>
      </c>
      <c r="T194" s="94">
        <v>0</v>
      </c>
      <c r="U194" s="94">
        <v>3</v>
      </c>
      <c r="AQ194" s="87"/>
      <c r="AR194" s="87"/>
      <c r="AS194" s="87"/>
      <c r="AT194" s="87"/>
      <c r="AU194" s="87"/>
      <c r="AV194" s="87"/>
      <c r="AW194" s="87"/>
      <c r="AX194" s="87"/>
      <c r="AY194" s="87"/>
      <c r="AZ194" s="87"/>
      <c r="BA194" s="87"/>
      <c r="BB194" s="87"/>
      <c r="BC194" s="87"/>
      <c r="BD194" s="87"/>
      <c r="BE194" s="87"/>
      <c r="BF194" s="87"/>
      <c r="BG194" s="87"/>
      <c r="BH194" s="87"/>
      <c r="BI194" s="87"/>
    </row>
    <row r="195" spans="1:61">
      <c r="B195" s="91" t="s">
        <v>319</v>
      </c>
      <c r="C195" s="94">
        <v>0</v>
      </c>
      <c r="D195" s="94">
        <v>1</v>
      </c>
      <c r="E195" s="94">
        <v>1</v>
      </c>
      <c r="F195" s="94">
        <v>0</v>
      </c>
      <c r="G195" s="94">
        <v>0</v>
      </c>
      <c r="H195" s="94">
        <v>1</v>
      </c>
      <c r="I195" s="94">
        <v>0</v>
      </c>
      <c r="J195" s="94">
        <v>0</v>
      </c>
      <c r="K195" s="94">
        <v>0</v>
      </c>
      <c r="L195" s="94">
        <v>0</v>
      </c>
      <c r="M195" s="94">
        <v>0</v>
      </c>
      <c r="N195" s="94">
        <v>0</v>
      </c>
      <c r="O195" s="94">
        <v>1</v>
      </c>
      <c r="P195" s="94">
        <v>0</v>
      </c>
      <c r="Q195" s="94">
        <v>0</v>
      </c>
      <c r="R195" s="94">
        <v>0</v>
      </c>
      <c r="S195" s="94">
        <v>1</v>
      </c>
      <c r="T195" s="94">
        <v>0</v>
      </c>
      <c r="U195" s="94">
        <v>5</v>
      </c>
      <c r="AQ195" s="87"/>
      <c r="AR195" s="87"/>
      <c r="AS195" s="87"/>
      <c r="AT195" s="87"/>
      <c r="AU195" s="87"/>
      <c r="AV195" s="87"/>
      <c r="AW195" s="87"/>
      <c r="AX195" s="87"/>
      <c r="AY195" s="87"/>
      <c r="AZ195" s="87"/>
      <c r="BA195" s="87"/>
      <c r="BB195" s="87"/>
      <c r="BC195" s="87"/>
      <c r="BD195" s="87"/>
      <c r="BE195" s="87"/>
      <c r="BF195" s="87"/>
      <c r="BG195" s="87"/>
      <c r="BH195" s="87"/>
      <c r="BI195" s="87"/>
    </row>
    <row r="196" spans="1:61">
      <c r="A196" s="142" t="s">
        <v>705</v>
      </c>
      <c r="B196" s="91" t="s">
        <v>349</v>
      </c>
      <c r="C196" s="94">
        <v>0</v>
      </c>
      <c r="D196" s="94">
        <v>0</v>
      </c>
      <c r="E196" s="94">
        <v>0</v>
      </c>
      <c r="F196" s="94">
        <v>0</v>
      </c>
      <c r="G196" s="94">
        <v>0</v>
      </c>
      <c r="H196" s="94">
        <v>0</v>
      </c>
      <c r="I196" s="94">
        <v>0</v>
      </c>
      <c r="J196" s="94">
        <v>0</v>
      </c>
      <c r="K196" s="94">
        <v>0</v>
      </c>
      <c r="L196" s="94">
        <v>0</v>
      </c>
      <c r="M196" s="94">
        <v>0</v>
      </c>
      <c r="N196" s="94">
        <v>0</v>
      </c>
      <c r="O196" s="94">
        <v>0</v>
      </c>
      <c r="P196" s="94">
        <v>1</v>
      </c>
      <c r="Q196" s="94">
        <v>1</v>
      </c>
      <c r="R196" s="94">
        <v>3</v>
      </c>
      <c r="S196" s="94">
        <v>1</v>
      </c>
      <c r="T196" s="94">
        <v>7</v>
      </c>
      <c r="U196" s="94">
        <v>13</v>
      </c>
      <c r="AQ196" s="87"/>
      <c r="AR196" s="87"/>
      <c r="AS196" s="87"/>
      <c r="AT196" s="87"/>
      <c r="AU196" s="87"/>
      <c r="AV196" s="87"/>
      <c r="AW196" s="87"/>
      <c r="AX196" s="87"/>
      <c r="AY196" s="87"/>
      <c r="AZ196" s="87"/>
      <c r="BA196" s="87"/>
      <c r="BB196" s="87"/>
      <c r="BC196" s="87"/>
      <c r="BD196" s="87"/>
      <c r="BE196" s="87"/>
      <c r="BF196" s="87"/>
      <c r="BG196" s="87"/>
      <c r="BH196" s="87"/>
      <c r="BI196" s="87"/>
    </row>
    <row r="197" spans="1:61">
      <c r="B197" s="91" t="s">
        <v>318</v>
      </c>
      <c r="C197" s="94">
        <v>0</v>
      </c>
      <c r="D197" s="94">
        <v>0</v>
      </c>
      <c r="E197" s="94">
        <v>0</v>
      </c>
      <c r="F197" s="94">
        <v>0</v>
      </c>
      <c r="G197" s="94">
        <v>0</v>
      </c>
      <c r="H197" s="94">
        <v>0</v>
      </c>
      <c r="I197" s="94">
        <v>0</v>
      </c>
      <c r="J197" s="94">
        <v>0</v>
      </c>
      <c r="K197" s="94">
        <v>0</v>
      </c>
      <c r="L197" s="94">
        <v>0</v>
      </c>
      <c r="M197" s="94">
        <v>0</v>
      </c>
      <c r="N197" s="94">
        <v>0</v>
      </c>
      <c r="O197" s="94">
        <v>0</v>
      </c>
      <c r="P197" s="94">
        <v>1</v>
      </c>
      <c r="Q197" s="94">
        <v>0</v>
      </c>
      <c r="R197" s="94">
        <v>0</v>
      </c>
      <c r="S197" s="94">
        <v>1</v>
      </c>
      <c r="T197" s="94">
        <v>3</v>
      </c>
      <c r="U197" s="94">
        <v>5</v>
      </c>
      <c r="AQ197" s="87"/>
      <c r="AR197" s="87"/>
      <c r="AS197" s="87"/>
      <c r="AT197" s="87"/>
      <c r="AU197" s="87"/>
      <c r="AV197" s="87"/>
      <c r="AW197" s="87"/>
      <c r="AX197" s="87"/>
      <c r="AY197" s="87"/>
      <c r="AZ197" s="87"/>
      <c r="BA197" s="87"/>
      <c r="BB197" s="87"/>
      <c r="BC197" s="87"/>
      <c r="BD197" s="87"/>
      <c r="BE197" s="87"/>
      <c r="BF197" s="87"/>
      <c r="BG197" s="87"/>
      <c r="BH197" s="87"/>
      <c r="BI197" s="87"/>
    </row>
    <row r="198" spans="1:61">
      <c r="B198" s="91" t="s">
        <v>319</v>
      </c>
      <c r="C198" s="94">
        <v>0</v>
      </c>
      <c r="D198" s="94">
        <v>0</v>
      </c>
      <c r="E198" s="94">
        <v>0</v>
      </c>
      <c r="F198" s="94">
        <v>0</v>
      </c>
      <c r="G198" s="94">
        <v>0</v>
      </c>
      <c r="H198" s="94">
        <v>0</v>
      </c>
      <c r="I198" s="94">
        <v>0</v>
      </c>
      <c r="J198" s="94">
        <v>0</v>
      </c>
      <c r="K198" s="94">
        <v>0</v>
      </c>
      <c r="L198" s="94">
        <v>0</v>
      </c>
      <c r="M198" s="94">
        <v>0</v>
      </c>
      <c r="N198" s="94">
        <v>0</v>
      </c>
      <c r="O198" s="94">
        <v>0</v>
      </c>
      <c r="P198" s="94">
        <v>0</v>
      </c>
      <c r="Q198" s="94">
        <v>1</v>
      </c>
      <c r="R198" s="94">
        <v>3</v>
      </c>
      <c r="S198" s="94">
        <v>0</v>
      </c>
      <c r="T198" s="94">
        <v>4</v>
      </c>
      <c r="U198" s="94">
        <v>8</v>
      </c>
      <c r="AQ198" s="87"/>
      <c r="AR198" s="87"/>
      <c r="AS198" s="87"/>
      <c r="AT198" s="87"/>
      <c r="AU198" s="87"/>
      <c r="AV198" s="87"/>
      <c r="AW198" s="87"/>
      <c r="AX198" s="87"/>
      <c r="AY198" s="87"/>
      <c r="AZ198" s="87"/>
      <c r="BA198" s="87"/>
      <c r="BB198" s="87"/>
      <c r="BC198" s="87"/>
      <c r="BD198" s="87"/>
      <c r="BE198" s="87"/>
      <c r="BF198" s="87"/>
      <c r="BG198" s="87"/>
      <c r="BH198" s="87"/>
      <c r="BI198" s="87"/>
    </row>
    <row r="199" spans="1:61">
      <c r="A199" s="142" t="s">
        <v>706</v>
      </c>
      <c r="B199" s="91" t="s">
        <v>349</v>
      </c>
      <c r="C199" s="93">
        <v>0</v>
      </c>
      <c r="D199" s="93">
        <v>0</v>
      </c>
      <c r="E199" s="93">
        <v>0</v>
      </c>
      <c r="F199" s="93">
        <v>0</v>
      </c>
      <c r="G199" s="93">
        <v>0</v>
      </c>
      <c r="H199" s="93">
        <v>0</v>
      </c>
      <c r="I199" s="93">
        <v>0</v>
      </c>
      <c r="J199" s="93">
        <v>1</v>
      </c>
      <c r="K199" s="93">
        <v>2</v>
      </c>
      <c r="L199" s="93">
        <v>7</v>
      </c>
      <c r="M199" s="93">
        <v>10</v>
      </c>
      <c r="N199" s="93">
        <v>5</v>
      </c>
      <c r="O199" s="93">
        <v>13</v>
      </c>
      <c r="P199" s="93">
        <v>5</v>
      </c>
      <c r="Q199" s="93">
        <v>7</v>
      </c>
      <c r="R199" s="93">
        <v>3</v>
      </c>
      <c r="S199" s="93">
        <v>11</v>
      </c>
      <c r="T199" s="93">
        <v>6</v>
      </c>
      <c r="U199" s="93">
        <v>70</v>
      </c>
      <c r="AQ199" s="87"/>
      <c r="AR199" s="87"/>
      <c r="AS199" s="87"/>
      <c r="AT199" s="87"/>
      <c r="AU199" s="87"/>
      <c r="AV199" s="87"/>
      <c r="AW199" s="87"/>
      <c r="AX199" s="87"/>
      <c r="AY199" s="87"/>
      <c r="AZ199" s="87"/>
      <c r="BA199" s="87"/>
      <c r="BB199" s="87"/>
      <c r="BC199" s="87"/>
      <c r="BD199" s="87"/>
      <c r="BE199" s="87"/>
      <c r="BF199" s="87"/>
      <c r="BG199" s="87"/>
      <c r="BH199" s="87"/>
      <c r="BI199" s="87"/>
    </row>
    <row r="200" spans="1:61">
      <c r="B200" s="91" t="s">
        <v>318</v>
      </c>
      <c r="C200" s="93">
        <v>0</v>
      </c>
      <c r="D200" s="93">
        <v>0</v>
      </c>
      <c r="E200" s="93">
        <v>0</v>
      </c>
      <c r="F200" s="93">
        <v>0</v>
      </c>
      <c r="G200" s="93">
        <v>0</v>
      </c>
      <c r="H200" s="93">
        <v>0</v>
      </c>
      <c r="I200" s="93">
        <v>0</v>
      </c>
      <c r="J200" s="93">
        <v>1</v>
      </c>
      <c r="K200" s="93">
        <v>1</v>
      </c>
      <c r="L200" s="93">
        <v>4</v>
      </c>
      <c r="M200" s="93">
        <v>8</v>
      </c>
      <c r="N200" s="93">
        <v>5</v>
      </c>
      <c r="O200" s="93">
        <v>7</v>
      </c>
      <c r="P200" s="93">
        <v>2</v>
      </c>
      <c r="Q200" s="93">
        <v>3</v>
      </c>
      <c r="R200" s="93">
        <v>3</v>
      </c>
      <c r="S200" s="93">
        <v>8</v>
      </c>
      <c r="T200" s="93">
        <v>2</v>
      </c>
      <c r="U200" s="93">
        <v>44</v>
      </c>
      <c r="AQ200" s="87"/>
      <c r="AR200" s="87"/>
      <c r="AS200" s="87"/>
      <c r="AT200" s="87"/>
      <c r="AU200" s="87"/>
      <c r="AV200" s="87"/>
      <c r="AW200" s="87"/>
      <c r="AX200" s="87"/>
      <c r="AY200" s="87"/>
      <c r="AZ200" s="87"/>
      <c r="BA200" s="87"/>
      <c r="BB200" s="87"/>
      <c r="BC200" s="87"/>
      <c r="BD200" s="87"/>
      <c r="BE200" s="87"/>
      <c r="BF200" s="87"/>
      <c r="BG200" s="87"/>
      <c r="BH200" s="87"/>
      <c r="BI200" s="87"/>
    </row>
    <row r="201" spans="1:61">
      <c r="B201" s="91" t="s">
        <v>319</v>
      </c>
      <c r="C201" s="93">
        <v>0</v>
      </c>
      <c r="D201" s="93">
        <v>0</v>
      </c>
      <c r="E201" s="93">
        <v>0</v>
      </c>
      <c r="F201" s="93">
        <v>0</v>
      </c>
      <c r="G201" s="93">
        <v>0</v>
      </c>
      <c r="H201" s="93">
        <v>0</v>
      </c>
      <c r="I201" s="93">
        <v>0</v>
      </c>
      <c r="J201" s="93">
        <v>0</v>
      </c>
      <c r="K201" s="93">
        <v>1</v>
      </c>
      <c r="L201" s="93">
        <v>3</v>
      </c>
      <c r="M201" s="93">
        <v>2</v>
      </c>
      <c r="N201" s="93">
        <v>0</v>
      </c>
      <c r="O201" s="93">
        <v>6</v>
      </c>
      <c r="P201" s="93">
        <v>3</v>
      </c>
      <c r="Q201" s="93">
        <v>4</v>
      </c>
      <c r="R201" s="93">
        <v>0</v>
      </c>
      <c r="S201" s="93">
        <v>3</v>
      </c>
      <c r="T201" s="93">
        <v>4</v>
      </c>
      <c r="U201" s="93">
        <v>26</v>
      </c>
      <c r="AQ201" s="87"/>
      <c r="AR201" s="87"/>
      <c r="AS201" s="87"/>
      <c r="AT201" s="87"/>
      <c r="AU201" s="87"/>
      <c r="AV201" s="87"/>
      <c r="AW201" s="87"/>
      <c r="AX201" s="87"/>
      <c r="AY201" s="87"/>
      <c r="AZ201" s="87"/>
      <c r="BA201" s="87"/>
      <c r="BB201" s="87"/>
      <c r="BC201" s="87"/>
      <c r="BD201" s="87"/>
      <c r="BE201" s="87"/>
      <c r="BF201" s="87"/>
      <c r="BG201" s="87"/>
      <c r="BH201" s="87"/>
      <c r="BI201" s="87"/>
    </row>
    <row r="202" spans="1:61">
      <c r="A202" s="142" t="s">
        <v>707</v>
      </c>
      <c r="B202" s="91" t="s">
        <v>349</v>
      </c>
      <c r="C202" s="93">
        <v>0</v>
      </c>
      <c r="D202" s="93">
        <v>0</v>
      </c>
      <c r="E202" s="93">
        <v>0</v>
      </c>
      <c r="F202" s="93">
        <v>0</v>
      </c>
      <c r="G202" s="93">
        <v>1</v>
      </c>
      <c r="H202" s="93">
        <v>0</v>
      </c>
      <c r="I202" s="93">
        <v>0</v>
      </c>
      <c r="J202" s="93">
        <v>0</v>
      </c>
      <c r="K202" s="93">
        <v>0</v>
      </c>
      <c r="L202" s="93">
        <v>2</v>
      </c>
      <c r="M202" s="93">
        <v>9</v>
      </c>
      <c r="N202" s="93">
        <v>6</v>
      </c>
      <c r="O202" s="93">
        <v>22</v>
      </c>
      <c r="P202" s="93">
        <v>25</v>
      </c>
      <c r="Q202" s="93">
        <v>28</v>
      </c>
      <c r="R202" s="93">
        <v>35</v>
      </c>
      <c r="S202" s="93">
        <v>35</v>
      </c>
      <c r="T202" s="93">
        <v>56</v>
      </c>
      <c r="U202" s="93">
        <v>219</v>
      </c>
      <c r="AQ202" s="87"/>
      <c r="AR202" s="87"/>
      <c r="AS202" s="87"/>
      <c r="AT202" s="87"/>
      <c r="AU202" s="87"/>
      <c r="AV202" s="87"/>
      <c r="AW202" s="87"/>
      <c r="AX202" s="87"/>
      <c r="AY202" s="87"/>
      <c r="AZ202" s="87"/>
      <c r="BA202" s="87"/>
      <c r="BB202" s="87"/>
      <c r="BC202" s="87"/>
      <c r="BD202" s="87"/>
      <c r="BE202" s="87"/>
      <c r="BF202" s="87"/>
      <c r="BG202" s="87"/>
      <c r="BH202" s="87"/>
      <c r="BI202" s="87"/>
    </row>
    <row r="203" spans="1:61">
      <c r="B203" s="91" t="s">
        <v>318</v>
      </c>
      <c r="C203" s="93">
        <v>0</v>
      </c>
      <c r="D203" s="93">
        <v>0</v>
      </c>
      <c r="E203" s="93">
        <v>0</v>
      </c>
      <c r="F203" s="93">
        <v>0</v>
      </c>
      <c r="G203" s="93">
        <v>0</v>
      </c>
      <c r="H203" s="93">
        <v>0</v>
      </c>
      <c r="I203" s="93">
        <v>0</v>
      </c>
      <c r="J203" s="93">
        <v>0</v>
      </c>
      <c r="K203" s="93">
        <v>0</v>
      </c>
      <c r="L203" s="93">
        <v>1</v>
      </c>
      <c r="M203" s="93">
        <v>1</v>
      </c>
      <c r="N203" s="93">
        <v>4</v>
      </c>
      <c r="O203" s="93">
        <v>9</v>
      </c>
      <c r="P203" s="93">
        <v>11</v>
      </c>
      <c r="Q203" s="93">
        <v>14</v>
      </c>
      <c r="R203" s="93">
        <v>15</v>
      </c>
      <c r="S203" s="93">
        <v>16</v>
      </c>
      <c r="T203" s="93">
        <v>20</v>
      </c>
      <c r="U203" s="93">
        <v>91</v>
      </c>
      <c r="AQ203" s="87"/>
      <c r="AR203" s="87"/>
      <c r="AS203" s="87"/>
      <c r="AT203" s="87"/>
      <c r="AU203" s="87"/>
      <c r="AV203" s="87"/>
      <c r="AW203" s="87"/>
      <c r="AX203" s="87"/>
      <c r="AY203" s="87"/>
      <c r="AZ203" s="87"/>
      <c r="BA203" s="87"/>
      <c r="BB203" s="87"/>
      <c r="BC203" s="87"/>
      <c r="BD203" s="87"/>
      <c r="BE203" s="87"/>
      <c r="BF203" s="87"/>
      <c r="BG203" s="87"/>
      <c r="BH203" s="87"/>
      <c r="BI203" s="87"/>
    </row>
    <row r="204" spans="1:61">
      <c r="B204" s="91" t="s">
        <v>319</v>
      </c>
      <c r="C204" s="93">
        <v>0</v>
      </c>
      <c r="D204" s="93">
        <v>0</v>
      </c>
      <c r="E204" s="93">
        <v>0</v>
      </c>
      <c r="F204" s="93">
        <v>0</v>
      </c>
      <c r="G204" s="93">
        <v>1</v>
      </c>
      <c r="H204" s="93">
        <v>0</v>
      </c>
      <c r="I204" s="93">
        <v>0</v>
      </c>
      <c r="J204" s="93">
        <v>0</v>
      </c>
      <c r="K204" s="93">
        <v>0</v>
      </c>
      <c r="L204" s="93">
        <v>1</v>
      </c>
      <c r="M204" s="93">
        <v>8</v>
      </c>
      <c r="N204" s="93">
        <v>2</v>
      </c>
      <c r="O204" s="93">
        <v>13</v>
      </c>
      <c r="P204" s="93">
        <v>14</v>
      </c>
      <c r="Q204" s="93">
        <v>14</v>
      </c>
      <c r="R204" s="93">
        <v>20</v>
      </c>
      <c r="S204" s="93">
        <v>19</v>
      </c>
      <c r="T204" s="93">
        <v>36</v>
      </c>
      <c r="U204" s="93">
        <v>128</v>
      </c>
      <c r="AQ204" s="87"/>
      <c r="AR204" s="87"/>
      <c r="AS204" s="87"/>
      <c r="AT204" s="87"/>
      <c r="AU204" s="87"/>
      <c r="AV204" s="87"/>
      <c r="AW204" s="87"/>
      <c r="AX204" s="87"/>
      <c r="AY204" s="87"/>
      <c r="AZ204" s="87"/>
      <c r="BA204" s="87"/>
      <c r="BB204" s="87"/>
      <c r="BC204" s="87"/>
      <c r="BD204" s="87"/>
      <c r="BE204" s="87"/>
      <c r="BF204" s="87"/>
      <c r="BG204" s="87"/>
      <c r="BH204" s="87"/>
      <c r="BI204" s="87"/>
    </row>
    <row r="205" spans="1:61">
      <c r="A205" s="142" t="s">
        <v>708</v>
      </c>
      <c r="B205" s="91" t="s">
        <v>349</v>
      </c>
      <c r="C205" s="93">
        <v>0</v>
      </c>
      <c r="D205" s="93">
        <v>0</v>
      </c>
      <c r="E205" s="93">
        <v>0</v>
      </c>
      <c r="F205" s="93">
        <v>0</v>
      </c>
      <c r="G205" s="93">
        <v>0</v>
      </c>
      <c r="H205" s="93">
        <v>0</v>
      </c>
      <c r="I205" s="93">
        <v>0</v>
      </c>
      <c r="J205" s="93">
        <v>0</v>
      </c>
      <c r="K205" s="93">
        <v>1</v>
      </c>
      <c r="L205" s="93">
        <v>1</v>
      </c>
      <c r="M205" s="93">
        <v>6</v>
      </c>
      <c r="N205" s="93">
        <v>3</v>
      </c>
      <c r="O205" s="93">
        <v>6</v>
      </c>
      <c r="P205" s="93">
        <v>17</v>
      </c>
      <c r="Q205" s="93">
        <v>11</v>
      </c>
      <c r="R205" s="93">
        <v>18</v>
      </c>
      <c r="S205" s="93">
        <v>29</v>
      </c>
      <c r="T205" s="93">
        <v>17</v>
      </c>
      <c r="U205" s="93">
        <v>109</v>
      </c>
      <c r="AQ205" s="87"/>
      <c r="AR205" s="87"/>
      <c r="AS205" s="87"/>
      <c r="AT205" s="87"/>
      <c r="AU205" s="87"/>
      <c r="AV205" s="87"/>
      <c r="AW205" s="87"/>
      <c r="AX205" s="87"/>
      <c r="AY205" s="87"/>
      <c r="AZ205" s="87"/>
      <c r="BA205" s="87"/>
      <c r="BB205" s="87"/>
      <c r="BC205" s="87"/>
      <c r="BD205" s="87"/>
      <c r="BE205" s="87"/>
      <c r="BF205" s="87"/>
      <c r="BG205" s="87"/>
      <c r="BH205" s="87"/>
      <c r="BI205" s="87"/>
    </row>
    <row r="206" spans="1:61">
      <c r="B206" s="91" t="s">
        <v>318</v>
      </c>
      <c r="C206" s="93">
        <v>0</v>
      </c>
      <c r="D206" s="93">
        <v>0</v>
      </c>
      <c r="E206" s="93">
        <v>0</v>
      </c>
      <c r="F206" s="93">
        <v>0</v>
      </c>
      <c r="G206" s="93">
        <v>0</v>
      </c>
      <c r="H206" s="93">
        <v>0</v>
      </c>
      <c r="I206" s="93">
        <v>0</v>
      </c>
      <c r="J206" s="93">
        <v>0</v>
      </c>
      <c r="K206" s="93">
        <v>0</v>
      </c>
      <c r="L206" s="93">
        <v>1</v>
      </c>
      <c r="M206" s="93">
        <v>3</v>
      </c>
      <c r="N206" s="93">
        <v>2</v>
      </c>
      <c r="O206" s="93">
        <v>5</v>
      </c>
      <c r="P206" s="93">
        <v>11</v>
      </c>
      <c r="Q206" s="93">
        <v>9</v>
      </c>
      <c r="R206" s="93">
        <v>7</v>
      </c>
      <c r="S206" s="93">
        <v>13</v>
      </c>
      <c r="T206" s="93">
        <v>7</v>
      </c>
      <c r="U206" s="93">
        <v>58</v>
      </c>
      <c r="AQ206" s="87"/>
      <c r="AR206" s="87"/>
      <c r="AS206" s="87"/>
      <c r="AT206" s="87"/>
      <c r="AU206" s="87"/>
      <c r="AV206" s="87"/>
      <c r="AW206" s="87"/>
      <c r="AX206" s="87"/>
      <c r="AY206" s="87"/>
      <c r="AZ206" s="87"/>
      <c r="BA206" s="87"/>
      <c r="BB206" s="87"/>
      <c r="BC206" s="87"/>
      <c r="BD206" s="87"/>
      <c r="BE206" s="87"/>
      <c r="BF206" s="87"/>
      <c r="BG206" s="87"/>
      <c r="BH206" s="87"/>
      <c r="BI206" s="87"/>
    </row>
    <row r="207" spans="1:61">
      <c r="B207" s="91" t="s">
        <v>319</v>
      </c>
      <c r="C207" s="93">
        <v>0</v>
      </c>
      <c r="D207" s="93">
        <v>0</v>
      </c>
      <c r="E207" s="93">
        <v>0</v>
      </c>
      <c r="F207" s="93">
        <v>0</v>
      </c>
      <c r="G207" s="93">
        <v>0</v>
      </c>
      <c r="H207" s="93">
        <v>0</v>
      </c>
      <c r="I207" s="93">
        <v>0</v>
      </c>
      <c r="J207" s="93">
        <v>0</v>
      </c>
      <c r="K207" s="93">
        <v>1</v>
      </c>
      <c r="L207" s="93">
        <v>0</v>
      </c>
      <c r="M207" s="93">
        <v>3</v>
      </c>
      <c r="N207" s="93">
        <v>1</v>
      </c>
      <c r="O207" s="93">
        <v>1</v>
      </c>
      <c r="P207" s="93">
        <v>6</v>
      </c>
      <c r="Q207" s="93">
        <v>2</v>
      </c>
      <c r="R207" s="93">
        <v>11</v>
      </c>
      <c r="S207" s="93">
        <v>16</v>
      </c>
      <c r="T207" s="93">
        <v>10</v>
      </c>
      <c r="U207" s="93">
        <v>51</v>
      </c>
      <c r="AQ207" s="87"/>
      <c r="AR207" s="87"/>
      <c r="AS207" s="87"/>
      <c r="AT207" s="87"/>
      <c r="AU207" s="87"/>
      <c r="AV207" s="87"/>
      <c r="AW207" s="87"/>
      <c r="AX207" s="87"/>
      <c r="AY207" s="87"/>
      <c r="AZ207" s="87"/>
      <c r="BA207" s="87"/>
      <c r="BB207" s="87"/>
      <c r="BC207" s="87"/>
      <c r="BD207" s="87"/>
      <c r="BE207" s="87"/>
      <c r="BF207" s="87"/>
      <c r="BG207" s="87"/>
      <c r="BH207" s="87"/>
      <c r="BI207" s="87"/>
    </row>
    <row r="208" spans="1:61">
      <c r="A208" s="142" t="s">
        <v>709</v>
      </c>
      <c r="B208" s="91" t="s">
        <v>349</v>
      </c>
      <c r="C208" s="93">
        <v>0</v>
      </c>
      <c r="D208" s="93">
        <v>0</v>
      </c>
      <c r="E208" s="93">
        <v>0</v>
      </c>
      <c r="F208" s="93">
        <v>0</v>
      </c>
      <c r="G208" s="93">
        <v>0</v>
      </c>
      <c r="H208" s="93">
        <v>0</v>
      </c>
      <c r="I208" s="93">
        <v>0</v>
      </c>
      <c r="J208" s="93">
        <v>1</v>
      </c>
      <c r="K208" s="93">
        <v>0</v>
      </c>
      <c r="L208" s="93">
        <v>0</v>
      </c>
      <c r="M208" s="93">
        <v>0</v>
      </c>
      <c r="N208" s="93">
        <v>1</v>
      </c>
      <c r="O208" s="93">
        <v>2</v>
      </c>
      <c r="P208" s="93">
        <v>3</v>
      </c>
      <c r="Q208" s="93">
        <v>2</v>
      </c>
      <c r="R208" s="93">
        <v>7</v>
      </c>
      <c r="S208" s="93">
        <v>14</v>
      </c>
      <c r="T208" s="93">
        <v>25</v>
      </c>
      <c r="U208" s="93">
        <v>55</v>
      </c>
      <c r="AQ208" s="87"/>
      <c r="AR208" s="87"/>
      <c r="AS208" s="87"/>
      <c r="AT208" s="87"/>
      <c r="AU208" s="87"/>
      <c r="AV208" s="87"/>
      <c r="AW208" s="87"/>
      <c r="AX208" s="87"/>
      <c r="AY208" s="87"/>
      <c r="AZ208" s="87"/>
      <c r="BA208" s="87"/>
      <c r="BB208" s="87"/>
      <c r="BC208" s="87"/>
      <c r="BD208" s="87"/>
      <c r="BE208" s="87"/>
      <c r="BF208" s="87"/>
      <c r="BG208" s="87"/>
      <c r="BH208" s="87"/>
      <c r="BI208" s="87"/>
    </row>
    <row r="209" spans="1:61">
      <c r="B209" s="91" t="s">
        <v>318</v>
      </c>
      <c r="C209" s="93">
        <v>0</v>
      </c>
      <c r="D209" s="93">
        <v>0</v>
      </c>
      <c r="E209" s="93">
        <v>0</v>
      </c>
      <c r="F209" s="93">
        <v>0</v>
      </c>
      <c r="G209" s="93">
        <v>0</v>
      </c>
      <c r="H209" s="93">
        <v>0</v>
      </c>
      <c r="I209" s="93">
        <v>0</v>
      </c>
      <c r="J209" s="93">
        <v>0</v>
      </c>
      <c r="K209" s="93">
        <v>0</v>
      </c>
      <c r="L209" s="93">
        <v>0</v>
      </c>
      <c r="M209" s="93">
        <v>0</v>
      </c>
      <c r="N209" s="93">
        <v>1</v>
      </c>
      <c r="O209" s="93">
        <v>2</v>
      </c>
      <c r="P209" s="93">
        <v>0</v>
      </c>
      <c r="Q209" s="93">
        <v>1</v>
      </c>
      <c r="R209" s="93">
        <v>3</v>
      </c>
      <c r="S209" s="93">
        <v>8</v>
      </c>
      <c r="T209" s="93">
        <v>8</v>
      </c>
      <c r="U209" s="93">
        <v>23</v>
      </c>
      <c r="AQ209" s="87"/>
      <c r="AR209" s="87"/>
      <c r="AS209" s="87"/>
      <c r="AT209" s="87"/>
      <c r="AU209" s="87"/>
      <c r="AV209" s="87"/>
      <c r="AW209" s="87"/>
      <c r="AX209" s="87"/>
      <c r="AY209" s="87"/>
      <c r="AZ209" s="87"/>
      <c r="BA209" s="87"/>
      <c r="BB209" s="87"/>
      <c r="BC209" s="87"/>
      <c r="BD209" s="87"/>
      <c r="BE209" s="87"/>
      <c r="BF209" s="87"/>
      <c r="BG209" s="87"/>
      <c r="BH209" s="87"/>
      <c r="BI209" s="87"/>
    </row>
    <row r="210" spans="1:61">
      <c r="B210" s="91" t="s">
        <v>319</v>
      </c>
      <c r="C210" s="93">
        <v>0</v>
      </c>
      <c r="D210" s="93">
        <v>0</v>
      </c>
      <c r="E210" s="93">
        <v>0</v>
      </c>
      <c r="F210" s="93">
        <v>0</v>
      </c>
      <c r="G210" s="93">
        <v>0</v>
      </c>
      <c r="H210" s="93">
        <v>0</v>
      </c>
      <c r="I210" s="93">
        <v>0</v>
      </c>
      <c r="J210" s="93">
        <v>1</v>
      </c>
      <c r="K210" s="93">
        <v>0</v>
      </c>
      <c r="L210" s="93">
        <v>0</v>
      </c>
      <c r="M210" s="93">
        <v>0</v>
      </c>
      <c r="N210" s="93">
        <v>0</v>
      </c>
      <c r="O210" s="93">
        <v>0</v>
      </c>
      <c r="P210" s="93">
        <v>3</v>
      </c>
      <c r="Q210" s="93">
        <v>1</v>
      </c>
      <c r="R210" s="93">
        <v>4</v>
      </c>
      <c r="S210" s="93">
        <v>6</v>
      </c>
      <c r="T210" s="93">
        <v>17</v>
      </c>
      <c r="U210" s="93">
        <v>32</v>
      </c>
      <c r="AQ210" s="87"/>
      <c r="AR210" s="87"/>
      <c r="AS210" s="87"/>
      <c r="AT210" s="87"/>
      <c r="AU210" s="87"/>
      <c r="AV210" s="87"/>
      <c r="AW210" s="87"/>
      <c r="AX210" s="87"/>
      <c r="AY210" s="87"/>
      <c r="AZ210" s="87"/>
      <c r="BA210" s="87"/>
      <c r="BB210" s="87"/>
      <c r="BC210" s="87"/>
      <c r="BD210" s="87"/>
      <c r="BE210" s="87"/>
      <c r="BF210" s="87"/>
      <c r="BG210" s="87"/>
      <c r="BH210" s="87"/>
      <c r="BI210" s="87"/>
    </row>
    <row r="211" spans="1:61">
      <c r="A211" s="142" t="s">
        <v>730</v>
      </c>
      <c r="B211" s="91" t="s">
        <v>349</v>
      </c>
      <c r="C211" s="93">
        <v>0</v>
      </c>
      <c r="D211" s="93">
        <v>0</v>
      </c>
      <c r="E211" s="93">
        <v>4</v>
      </c>
      <c r="F211" s="93">
        <v>7</v>
      </c>
      <c r="G211" s="93">
        <v>7</v>
      </c>
      <c r="H211" s="93">
        <v>10</v>
      </c>
      <c r="I211" s="93">
        <v>8</v>
      </c>
      <c r="J211" s="93">
        <v>7</v>
      </c>
      <c r="K211" s="93">
        <v>14</v>
      </c>
      <c r="L211" s="93">
        <v>5</v>
      </c>
      <c r="M211" s="93">
        <v>7</v>
      </c>
      <c r="N211" s="93">
        <v>9</v>
      </c>
      <c r="O211" s="93">
        <v>3</v>
      </c>
      <c r="P211" s="93">
        <v>4</v>
      </c>
      <c r="Q211" s="93">
        <v>6</v>
      </c>
      <c r="R211" s="93">
        <v>4</v>
      </c>
      <c r="S211" s="93">
        <v>3</v>
      </c>
      <c r="T211" s="93">
        <v>2</v>
      </c>
      <c r="U211" s="93">
        <v>100</v>
      </c>
      <c r="AQ211" s="87"/>
      <c r="AR211" s="87"/>
      <c r="AS211" s="87"/>
      <c r="AT211" s="87"/>
      <c r="AU211" s="87"/>
      <c r="AV211" s="87"/>
      <c r="AW211" s="87"/>
      <c r="AX211" s="87"/>
      <c r="AY211" s="87"/>
      <c r="AZ211" s="87"/>
      <c r="BA211" s="87"/>
      <c r="BB211" s="87"/>
      <c r="BC211" s="87"/>
      <c r="BD211" s="87"/>
      <c r="BE211" s="87"/>
      <c r="BF211" s="87"/>
      <c r="BG211" s="87"/>
      <c r="BH211" s="87"/>
      <c r="BI211" s="87"/>
    </row>
    <row r="212" spans="1:61">
      <c r="B212" s="91" t="s">
        <v>318</v>
      </c>
      <c r="C212" s="93">
        <v>0</v>
      </c>
      <c r="D212" s="93">
        <v>0</v>
      </c>
      <c r="E212" s="93">
        <v>4</v>
      </c>
      <c r="F212" s="93">
        <v>5</v>
      </c>
      <c r="G212" s="93">
        <v>3</v>
      </c>
      <c r="H212" s="93">
        <v>6</v>
      </c>
      <c r="I212" s="93">
        <v>4</v>
      </c>
      <c r="J212" s="93">
        <v>1</v>
      </c>
      <c r="K212" s="93">
        <v>9</v>
      </c>
      <c r="L212" s="93">
        <v>3</v>
      </c>
      <c r="M212" s="93">
        <v>7</v>
      </c>
      <c r="N212" s="93">
        <v>4</v>
      </c>
      <c r="O212" s="93">
        <v>3</v>
      </c>
      <c r="P212" s="93">
        <v>2</v>
      </c>
      <c r="Q212" s="93">
        <v>2</v>
      </c>
      <c r="R212" s="93">
        <v>2</v>
      </c>
      <c r="S212" s="93">
        <v>2</v>
      </c>
      <c r="T212" s="93">
        <v>2</v>
      </c>
      <c r="U212" s="93">
        <v>59</v>
      </c>
      <c r="AQ212" s="87"/>
      <c r="AR212" s="87"/>
      <c r="AS212" s="87"/>
      <c r="AT212" s="87"/>
      <c r="AU212" s="87"/>
      <c r="AV212" s="87"/>
      <c r="AW212" s="87"/>
      <c r="AX212" s="87"/>
      <c r="AY212" s="87"/>
      <c r="AZ212" s="87"/>
      <c r="BA212" s="87"/>
      <c r="BB212" s="87"/>
      <c r="BC212" s="87"/>
      <c r="BD212" s="87"/>
      <c r="BE212" s="87"/>
      <c r="BF212" s="87"/>
      <c r="BG212" s="87"/>
      <c r="BH212" s="87"/>
      <c r="BI212" s="87"/>
    </row>
    <row r="213" spans="1:61">
      <c r="B213" s="91" t="s">
        <v>319</v>
      </c>
      <c r="C213" s="93">
        <v>0</v>
      </c>
      <c r="D213" s="93">
        <v>0</v>
      </c>
      <c r="E213" s="93">
        <v>0</v>
      </c>
      <c r="F213" s="93">
        <v>2</v>
      </c>
      <c r="G213" s="93">
        <v>4</v>
      </c>
      <c r="H213" s="93">
        <v>4</v>
      </c>
      <c r="I213" s="93">
        <v>4</v>
      </c>
      <c r="J213" s="93">
        <v>6</v>
      </c>
      <c r="K213" s="93">
        <v>5</v>
      </c>
      <c r="L213" s="93">
        <v>2</v>
      </c>
      <c r="M213" s="93">
        <v>0</v>
      </c>
      <c r="N213" s="93">
        <v>5</v>
      </c>
      <c r="O213" s="93">
        <v>0</v>
      </c>
      <c r="P213" s="93">
        <v>2</v>
      </c>
      <c r="Q213" s="93">
        <v>4</v>
      </c>
      <c r="R213" s="93">
        <v>2</v>
      </c>
      <c r="S213" s="93">
        <v>1</v>
      </c>
      <c r="T213" s="93">
        <v>0</v>
      </c>
      <c r="U213" s="93">
        <v>41</v>
      </c>
      <c r="AQ213" s="87"/>
      <c r="AR213" s="87"/>
      <c r="AS213" s="87"/>
      <c r="AT213" s="87"/>
      <c r="AU213" s="87"/>
      <c r="AV213" s="87"/>
      <c r="AW213" s="87"/>
      <c r="AX213" s="87"/>
      <c r="AY213" s="87"/>
      <c r="AZ213" s="87"/>
      <c r="BA213" s="87"/>
      <c r="BB213" s="87"/>
      <c r="BC213" s="87"/>
      <c r="BD213" s="87"/>
      <c r="BE213" s="87"/>
      <c r="BF213" s="87"/>
      <c r="BG213" s="87"/>
      <c r="BH213" s="87"/>
      <c r="BI213" s="87"/>
    </row>
    <row r="214" spans="1:61">
      <c r="A214" s="142" t="s">
        <v>731</v>
      </c>
      <c r="B214" s="91" t="s">
        <v>349</v>
      </c>
      <c r="C214" s="93">
        <v>0</v>
      </c>
      <c r="D214" s="93">
        <v>0</v>
      </c>
      <c r="E214" s="93">
        <v>0</v>
      </c>
      <c r="F214" s="93">
        <v>1</v>
      </c>
      <c r="G214" s="93">
        <v>0</v>
      </c>
      <c r="H214" s="93">
        <v>1</v>
      </c>
      <c r="I214" s="93">
        <v>4</v>
      </c>
      <c r="J214" s="93">
        <v>6</v>
      </c>
      <c r="K214" s="93">
        <v>4</v>
      </c>
      <c r="L214" s="93">
        <v>4</v>
      </c>
      <c r="M214" s="93">
        <v>13</v>
      </c>
      <c r="N214" s="93">
        <v>21</v>
      </c>
      <c r="O214" s="93">
        <v>15</v>
      </c>
      <c r="P214" s="93">
        <v>22</v>
      </c>
      <c r="Q214" s="93">
        <v>14</v>
      </c>
      <c r="R214" s="93">
        <v>14</v>
      </c>
      <c r="S214" s="93">
        <v>9</v>
      </c>
      <c r="T214" s="93">
        <v>5</v>
      </c>
      <c r="U214" s="93">
        <v>133</v>
      </c>
      <c r="AQ214" s="87"/>
      <c r="AR214" s="87"/>
      <c r="AS214" s="87"/>
      <c r="AT214" s="87"/>
      <c r="AU214" s="87"/>
      <c r="AV214" s="87"/>
      <c r="AW214" s="87"/>
      <c r="AX214" s="87"/>
      <c r="AY214" s="87"/>
      <c r="AZ214" s="87"/>
      <c r="BA214" s="87"/>
      <c r="BB214" s="87"/>
      <c r="BC214" s="87"/>
      <c r="BD214" s="87"/>
      <c r="BE214" s="87"/>
      <c r="BF214" s="87"/>
      <c r="BG214" s="87"/>
      <c r="BH214" s="87"/>
      <c r="BI214" s="87"/>
    </row>
    <row r="215" spans="1:61">
      <c r="B215" s="91" t="s">
        <v>318</v>
      </c>
      <c r="C215" s="93">
        <v>0</v>
      </c>
      <c r="D215" s="93">
        <v>0</v>
      </c>
      <c r="E215" s="93">
        <v>0</v>
      </c>
      <c r="F215" s="93">
        <v>0</v>
      </c>
      <c r="G215" s="93">
        <v>0</v>
      </c>
      <c r="H215" s="93">
        <v>0</v>
      </c>
      <c r="I215" s="93">
        <v>3</v>
      </c>
      <c r="J215" s="93">
        <v>4</v>
      </c>
      <c r="K215" s="93">
        <v>3</v>
      </c>
      <c r="L215" s="93">
        <v>2</v>
      </c>
      <c r="M215" s="93">
        <v>3</v>
      </c>
      <c r="N215" s="93">
        <v>9</v>
      </c>
      <c r="O215" s="93">
        <v>7</v>
      </c>
      <c r="P215" s="93">
        <v>11</v>
      </c>
      <c r="Q215" s="93">
        <v>6</v>
      </c>
      <c r="R215" s="93">
        <v>7</v>
      </c>
      <c r="S215" s="93">
        <v>5</v>
      </c>
      <c r="T215" s="93">
        <v>2</v>
      </c>
      <c r="U215" s="93">
        <v>62</v>
      </c>
      <c r="AQ215" s="87"/>
      <c r="AR215" s="87"/>
      <c r="AS215" s="87"/>
      <c r="AT215" s="87"/>
      <c r="AU215" s="87"/>
      <c r="AV215" s="87"/>
      <c r="AW215" s="87"/>
      <c r="AX215" s="87"/>
      <c r="AY215" s="87"/>
      <c r="AZ215" s="87"/>
      <c r="BA215" s="87"/>
      <c r="BB215" s="87"/>
      <c r="BC215" s="87"/>
      <c r="BD215" s="87"/>
      <c r="BE215" s="87"/>
      <c r="BF215" s="87"/>
      <c r="BG215" s="87"/>
      <c r="BH215" s="87"/>
      <c r="BI215" s="87"/>
    </row>
    <row r="216" spans="1:61">
      <c r="B216" s="91" t="s">
        <v>319</v>
      </c>
      <c r="C216" s="93">
        <v>0</v>
      </c>
      <c r="D216" s="93">
        <v>0</v>
      </c>
      <c r="E216" s="93">
        <v>0</v>
      </c>
      <c r="F216" s="93">
        <v>1</v>
      </c>
      <c r="G216" s="93">
        <v>0</v>
      </c>
      <c r="H216" s="93">
        <v>1</v>
      </c>
      <c r="I216" s="93">
        <v>1</v>
      </c>
      <c r="J216" s="93">
        <v>2</v>
      </c>
      <c r="K216" s="93">
        <v>1</v>
      </c>
      <c r="L216" s="93">
        <v>2</v>
      </c>
      <c r="M216" s="93">
        <v>10</v>
      </c>
      <c r="N216" s="93">
        <v>12</v>
      </c>
      <c r="O216" s="93">
        <v>8</v>
      </c>
      <c r="P216" s="93">
        <v>11</v>
      </c>
      <c r="Q216" s="93">
        <v>8</v>
      </c>
      <c r="R216" s="93">
        <v>7</v>
      </c>
      <c r="S216" s="93">
        <v>4</v>
      </c>
      <c r="T216" s="93">
        <v>3</v>
      </c>
      <c r="U216" s="93">
        <v>71</v>
      </c>
      <c r="AQ216" s="87"/>
      <c r="AR216" s="87"/>
      <c r="AS216" s="87"/>
      <c r="AT216" s="87"/>
      <c r="AU216" s="87"/>
      <c r="AV216" s="87"/>
      <c r="AW216" s="87"/>
      <c r="AX216" s="87"/>
      <c r="AY216" s="87"/>
      <c r="AZ216" s="87"/>
      <c r="BA216" s="87"/>
      <c r="BB216" s="87"/>
      <c r="BC216" s="87"/>
      <c r="BD216" s="87"/>
      <c r="BE216" s="87"/>
      <c r="BF216" s="87"/>
      <c r="BG216" s="87"/>
      <c r="BH216" s="87"/>
      <c r="BI216" s="87"/>
    </row>
    <row r="217" spans="1:61">
      <c r="A217" s="142" t="s">
        <v>732</v>
      </c>
      <c r="B217" s="91" t="s">
        <v>349</v>
      </c>
      <c r="C217" s="93">
        <v>0</v>
      </c>
      <c r="D217" s="93">
        <v>2</v>
      </c>
      <c r="E217" s="93">
        <v>2</v>
      </c>
      <c r="F217" s="93">
        <v>1</v>
      </c>
      <c r="G217" s="93">
        <v>3</v>
      </c>
      <c r="H217" s="93">
        <v>7</v>
      </c>
      <c r="I217" s="93">
        <v>1</v>
      </c>
      <c r="J217" s="93">
        <v>9</v>
      </c>
      <c r="K217" s="93">
        <v>17</v>
      </c>
      <c r="L217" s="93">
        <v>24</v>
      </c>
      <c r="M217" s="93">
        <v>24</v>
      </c>
      <c r="N217" s="93">
        <v>38</v>
      </c>
      <c r="O217" s="93">
        <v>32</v>
      </c>
      <c r="P217" s="93">
        <v>43</v>
      </c>
      <c r="Q217" s="93">
        <v>50</v>
      </c>
      <c r="R217" s="93">
        <v>56</v>
      </c>
      <c r="S217" s="93">
        <v>46</v>
      </c>
      <c r="T217" s="93">
        <v>31</v>
      </c>
      <c r="U217" s="93">
        <v>386</v>
      </c>
      <c r="AQ217" s="87"/>
      <c r="AR217" s="87"/>
      <c r="AS217" s="87"/>
      <c r="AT217" s="87"/>
      <c r="AU217" s="87"/>
      <c r="AV217" s="87"/>
      <c r="AW217" s="87"/>
      <c r="AX217" s="87"/>
      <c r="AY217" s="87"/>
      <c r="AZ217" s="87"/>
      <c r="BA217" s="87"/>
      <c r="BB217" s="87"/>
      <c r="BC217" s="87"/>
      <c r="BD217" s="87"/>
      <c r="BE217" s="87"/>
      <c r="BF217" s="87"/>
      <c r="BG217" s="87"/>
      <c r="BH217" s="87"/>
      <c r="BI217" s="87"/>
    </row>
    <row r="218" spans="1:61">
      <c r="B218" s="91" t="s">
        <v>318</v>
      </c>
      <c r="C218" s="93">
        <v>0</v>
      </c>
      <c r="D218" s="93">
        <v>1</v>
      </c>
      <c r="E218" s="93">
        <v>2</v>
      </c>
      <c r="F218" s="93">
        <v>1</v>
      </c>
      <c r="G218" s="93">
        <v>2</v>
      </c>
      <c r="H218" s="93">
        <v>2</v>
      </c>
      <c r="I218" s="93">
        <v>0</v>
      </c>
      <c r="J218" s="93">
        <v>6</v>
      </c>
      <c r="K218" s="93">
        <v>10</v>
      </c>
      <c r="L218" s="93">
        <v>15</v>
      </c>
      <c r="M218" s="93">
        <v>10</v>
      </c>
      <c r="N218" s="93">
        <v>17</v>
      </c>
      <c r="O218" s="93">
        <v>23</v>
      </c>
      <c r="P218" s="93">
        <v>23</v>
      </c>
      <c r="Q218" s="93">
        <v>28</v>
      </c>
      <c r="R218" s="93">
        <v>30</v>
      </c>
      <c r="S218" s="93">
        <v>23</v>
      </c>
      <c r="T218" s="93">
        <v>17</v>
      </c>
      <c r="U218" s="93">
        <v>210</v>
      </c>
      <c r="AQ218" s="87"/>
      <c r="AR218" s="87"/>
      <c r="AS218" s="87"/>
      <c r="AT218" s="87"/>
      <c r="AU218" s="87"/>
      <c r="AV218" s="87"/>
      <c r="AW218" s="87"/>
      <c r="AX218" s="87"/>
      <c r="AY218" s="87"/>
      <c r="AZ218" s="87"/>
      <c r="BA218" s="87"/>
      <c r="BB218" s="87"/>
      <c r="BC218" s="87"/>
      <c r="BD218" s="87"/>
      <c r="BE218" s="87"/>
      <c r="BF218" s="87"/>
      <c r="BG218" s="87"/>
      <c r="BH218" s="87"/>
      <c r="BI218" s="87"/>
    </row>
    <row r="219" spans="1:61">
      <c r="B219" s="91" t="s">
        <v>319</v>
      </c>
      <c r="C219" s="93">
        <v>0</v>
      </c>
      <c r="D219" s="93">
        <v>1</v>
      </c>
      <c r="E219" s="93">
        <v>0</v>
      </c>
      <c r="F219" s="93">
        <v>0</v>
      </c>
      <c r="G219" s="93">
        <v>1</v>
      </c>
      <c r="H219" s="93">
        <v>5</v>
      </c>
      <c r="I219" s="93">
        <v>1</v>
      </c>
      <c r="J219" s="93">
        <v>3</v>
      </c>
      <c r="K219" s="93">
        <v>7</v>
      </c>
      <c r="L219" s="93">
        <v>9</v>
      </c>
      <c r="M219" s="93">
        <v>14</v>
      </c>
      <c r="N219" s="93">
        <v>21</v>
      </c>
      <c r="O219" s="93">
        <v>9</v>
      </c>
      <c r="P219" s="93">
        <v>20</v>
      </c>
      <c r="Q219" s="93">
        <v>22</v>
      </c>
      <c r="R219" s="93">
        <v>26</v>
      </c>
      <c r="S219" s="93">
        <v>23</v>
      </c>
      <c r="T219" s="93">
        <v>14</v>
      </c>
      <c r="U219" s="93">
        <v>176</v>
      </c>
      <c r="AQ219" s="87"/>
      <c r="AR219" s="87"/>
      <c r="AS219" s="87"/>
      <c r="AT219" s="87"/>
      <c r="AU219" s="87"/>
      <c r="AV219" s="87"/>
      <c r="AW219" s="87"/>
      <c r="AX219" s="87"/>
      <c r="AY219" s="87"/>
      <c r="AZ219" s="87"/>
      <c r="BA219" s="87"/>
      <c r="BB219" s="87"/>
      <c r="BC219" s="87"/>
      <c r="BD219" s="87"/>
      <c r="BE219" s="87"/>
      <c r="BF219" s="87"/>
      <c r="BG219" s="87"/>
      <c r="BH219" s="87"/>
      <c r="BI219" s="87"/>
    </row>
    <row r="220" spans="1:61">
      <c r="A220" s="142" t="s">
        <v>713</v>
      </c>
      <c r="B220" s="91" t="s">
        <v>349</v>
      </c>
      <c r="C220" s="93">
        <v>0</v>
      </c>
      <c r="D220" s="93">
        <v>0</v>
      </c>
      <c r="E220" s="93">
        <v>1</v>
      </c>
      <c r="F220" s="93">
        <v>3</v>
      </c>
      <c r="G220" s="93">
        <v>1</v>
      </c>
      <c r="H220" s="93">
        <v>2</v>
      </c>
      <c r="I220" s="93">
        <v>4</v>
      </c>
      <c r="J220" s="93">
        <v>3</v>
      </c>
      <c r="K220" s="93">
        <v>2</v>
      </c>
      <c r="L220" s="93">
        <v>2</v>
      </c>
      <c r="M220" s="93">
        <v>7</v>
      </c>
      <c r="N220" s="93">
        <v>5</v>
      </c>
      <c r="O220" s="93">
        <v>3</v>
      </c>
      <c r="P220" s="93">
        <v>7</v>
      </c>
      <c r="Q220" s="93">
        <v>5</v>
      </c>
      <c r="R220" s="93">
        <v>6</v>
      </c>
      <c r="S220" s="93">
        <v>3</v>
      </c>
      <c r="T220" s="93">
        <v>1</v>
      </c>
      <c r="U220" s="93">
        <v>55</v>
      </c>
      <c r="AQ220" s="87"/>
      <c r="AR220" s="87"/>
      <c r="AS220" s="87"/>
      <c r="AT220" s="87"/>
      <c r="AU220" s="87"/>
      <c r="AV220" s="87"/>
      <c r="AW220" s="87"/>
      <c r="AX220" s="87"/>
      <c r="AY220" s="87"/>
      <c r="AZ220" s="87"/>
      <c r="BA220" s="87"/>
      <c r="BB220" s="87"/>
      <c r="BC220" s="87"/>
      <c r="BD220" s="87"/>
      <c r="BE220" s="87"/>
      <c r="BF220" s="87"/>
      <c r="BG220" s="87"/>
      <c r="BH220" s="87"/>
      <c r="BI220" s="87"/>
    </row>
    <row r="221" spans="1:61">
      <c r="B221" s="91" t="s">
        <v>318</v>
      </c>
      <c r="C221" s="93">
        <v>0</v>
      </c>
      <c r="D221" s="93">
        <v>0</v>
      </c>
      <c r="E221" s="93">
        <v>0</v>
      </c>
      <c r="F221" s="93">
        <v>2</v>
      </c>
      <c r="G221" s="93">
        <v>0</v>
      </c>
      <c r="H221" s="93">
        <v>2</v>
      </c>
      <c r="I221" s="93">
        <v>2</v>
      </c>
      <c r="J221" s="93">
        <v>2</v>
      </c>
      <c r="K221" s="93">
        <v>2</v>
      </c>
      <c r="L221" s="93">
        <v>0</v>
      </c>
      <c r="M221" s="93">
        <v>2</v>
      </c>
      <c r="N221" s="93">
        <v>3</v>
      </c>
      <c r="O221" s="93">
        <v>3</v>
      </c>
      <c r="P221" s="93">
        <v>5</v>
      </c>
      <c r="Q221" s="93">
        <v>3</v>
      </c>
      <c r="R221" s="93">
        <v>6</v>
      </c>
      <c r="S221" s="93">
        <v>3</v>
      </c>
      <c r="T221" s="93">
        <v>1</v>
      </c>
      <c r="U221" s="93">
        <v>36</v>
      </c>
      <c r="AQ221" s="87"/>
      <c r="AR221" s="87"/>
      <c r="AS221" s="87"/>
      <c r="AT221" s="87"/>
      <c r="AU221" s="87"/>
      <c r="AV221" s="87"/>
      <c r="AW221" s="87"/>
      <c r="AX221" s="87"/>
      <c r="AY221" s="87"/>
      <c r="AZ221" s="87"/>
      <c r="BA221" s="87"/>
      <c r="BB221" s="87"/>
      <c r="BC221" s="87"/>
      <c r="BD221" s="87"/>
      <c r="BE221" s="87"/>
      <c r="BF221" s="87"/>
      <c r="BG221" s="87"/>
      <c r="BH221" s="87"/>
      <c r="BI221" s="87"/>
    </row>
    <row r="222" spans="1:61">
      <c r="B222" s="91" t="s">
        <v>319</v>
      </c>
      <c r="C222" s="93">
        <v>0</v>
      </c>
      <c r="D222" s="93">
        <v>0</v>
      </c>
      <c r="E222" s="93">
        <v>1</v>
      </c>
      <c r="F222" s="93">
        <v>1</v>
      </c>
      <c r="G222" s="93">
        <v>1</v>
      </c>
      <c r="H222" s="93">
        <v>0</v>
      </c>
      <c r="I222" s="93">
        <v>2</v>
      </c>
      <c r="J222" s="93">
        <v>1</v>
      </c>
      <c r="K222" s="93">
        <v>0</v>
      </c>
      <c r="L222" s="93">
        <v>2</v>
      </c>
      <c r="M222" s="93">
        <v>5</v>
      </c>
      <c r="N222" s="93">
        <v>2</v>
      </c>
      <c r="O222" s="93">
        <v>0</v>
      </c>
      <c r="P222" s="93">
        <v>2</v>
      </c>
      <c r="Q222" s="93">
        <v>2</v>
      </c>
      <c r="R222" s="93">
        <v>0</v>
      </c>
      <c r="S222" s="93">
        <v>0</v>
      </c>
      <c r="T222" s="93">
        <v>0</v>
      </c>
      <c r="U222" s="93">
        <v>19</v>
      </c>
      <c r="AQ222" s="87"/>
      <c r="AR222" s="87"/>
      <c r="AS222" s="87"/>
      <c r="AT222" s="87"/>
      <c r="AU222" s="87"/>
      <c r="AV222" s="87"/>
      <c r="AW222" s="87"/>
      <c r="AX222" s="87"/>
      <c r="AY222" s="87"/>
      <c r="AZ222" s="87"/>
      <c r="BA222" s="87"/>
      <c r="BB222" s="87"/>
      <c r="BC222" s="87"/>
      <c r="BD222" s="87"/>
      <c r="BE222" s="87"/>
      <c r="BF222" s="87"/>
      <c r="BG222" s="87"/>
      <c r="BH222" s="87"/>
      <c r="BI222" s="87"/>
    </row>
    <row r="223" spans="1:61">
      <c r="A223" s="142" t="s">
        <v>733</v>
      </c>
      <c r="B223" s="91" t="s">
        <v>349</v>
      </c>
      <c r="C223" s="93">
        <v>0</v>
      </c>
      <c r="D223" s="93">
        <v>0</v>
      </c>
      <c r="E223" s="93">
        <v>0</v>
      </c>
      <c r="F223" s="93">
        <v>1</v>
      </c>
      <c r="G223" s="93">
        <v>1</v>
      </c>
      <c r="H223" s="93">
        <v>0</v>
      </c>
      <c r="I223" s="93">
        <v>0</v>
      </c>
      <c r="J223" s="93">
        <v>4</v>
      </c>
      <c r="K223" s="93">
        <v>3</v>
      </c>
      <c r="L223" s="93">
        <v>4</v>
      </c>
      <c r="M223" s="93">
        <v>8</v>
      </c>
      <c r="N223" s="93">
        <v>9</v>
      </c>
      <c r="O223" s="93">
        <v>8</v>
      </c>
      <c r="P223" s="93">
        <v>19</v>
      </c>
      <c r="Q223" s="93">
        <v>21</v>
      </c>
      <c r="R223" s="93">
        <v>23</v>
      </c>
      <c r="S223" s="93">
        <v>16</v>
      </c>
      <c r="T223" s="93">
        <v>36</v>
      </c>
      <c r="U223" s="93">
        <v>153</v>
      </c>
      <c r="AQ223" s="87"/>
      <c r="AR223" s="87"/>
      <c r="AS223" s="87"/>
      <c r="AT223" s="87"/>
      <c r="AU223" s="87"/>
      <c r="AV223" s="87"/>
      <c r="AW223" s="87"/>
      <c r="AX223" s="87"/>
      <c r="AY223" s="87"/>
      <c r="AZ223" s="87"/>
      <c r="BA223" s="87"/>
      <c r="BB223" s="87"/>
      <c r="BC223" s="87"/>
      <c r="BD223" s="87"/>
      <c r="BE223" s="87"/>
      <c r="BF223" s="87"/>
      <c r="BG223" s="87"/>
      <c r="BH223" s="87"/>
      <c r="BI223" s="87"/>
    </row>
    <row r="224" spans="1:61">
      <c r="B224" s="91" t="s">
        <v>318</v>
      </c>
      <c r="C224" s="93">
        <v>0</v>
      </c>
      <c r="D224" s="93">
        <v>0</v>
      </c>
      <c r="E224" s="93">
        <v>0</v>
      </c>
      <c r="F224" s="93">
        <v>0</v>
      </c>
      <c r="G224" s="93">
        <v>1</v>
      </c>
      <c r="H224" s="93">
        <v>0</v>
      </c>
      <c r="I224" s="93">
        <v>0</v>
      </c>
      <c r="J224" s="93">
        <v>1</v>
      </c>
      <c r="K224" s="93">
        <v>1</v>
      </c>
      <c r="L224" s="93">
        <v>2</v>
      </c>
      <c r="M224" s="93">
        <v>6</v>
      </c>
      <c r="N224" s="93">
        <v>5</v>
      </c>
      <c r="O224" s="93">
        <v>3</v>
      </c>
      <c r="P224" s="93">
        <v>10</v>
      </c>
      <c r="Q224" s="93">
        <v>9</v>
      </c>
      <c r="R224" s="93">
        <v>8</v>
      </c>
      <c r="S224" s="93">
        <v>9</v>
      </c>
      <c r="T224" s="93">
        <v>15</v>
      </c>
      <c r="U224" s="93">
        <v>70</v>
      </c>
      <c r="AQ224" s="87"/>
      <c r="AR224" s="87"/>
      <c r="AS224" s="87"/>
      <c r="AT224" s="87"/>
      <c r="AU224" s="87"/>
      <c r="AV224" s="87"/>
      <c r="AW224" s="87"/>
      <c r="AX224" s="87"/>
      <c r="AY224" s="87"/>
      <c r="AZ224" s="87"/>
      <c r="BA224" s="87"/>
      <c r="BB224" s="87"/>
      <c r="BC224" s="87"/>
      <c r="BD224" s="87"/>
      <c r="BE224" s="87"/>
      <c r="BF224" s="87"/>
      <c r="BG224" s="87"/>
      <c r="BH224" s="87"/>
      <c r="BI224" s="87"/>
    </row>
    <row r="225" spans="1:61">
      <c r="B225" s="91" t="s">
        <v>319</v>
      </c>
      <c r="C225" s="93">
        <v>0</v>
      </c>
      <c r="D225" s="93">
        <v>0</v>
      </c>
      <c r="E225" s="93">
        <v>0</v>
      </c>
      <c r="F225" s="93">
        <v>1</v>
      </c>
      <c r="G225" s="93">
        <v>0</v>
      </c>
      <c r="H225" s="93">
        <v>0</v>
      </c>
      <c r="I225" s="93">
        <v>0</v>
      </c>
      <c r="J225" s="93">
        <v>3</v>
      </c>
      <c r="K225" s="93">
        <v>2</v>
      </c>
      <c r="L225" s="93">
        <v>2</v>
      </c>
      <c r="M225" s="93">
        <v>2</v>
      </c>
      <c r="N225" s="93">
        <v>4</v>
      </c>
      <c r="O225" s="93">
        <v>5</v>
      </c>
      <c r="P225" s="93">
        <v>9</v>
      </c>
      <c r="Q225" s="93">
        <v>12</v>
      </c>
      <c r="R225" s="93">
        <v>15</v>
      </c>
      <c r="S225" s="93">
        <v>7</v>
      </c>
      <c r="T225" s="93">
        <v>21</v>
      </c>
      <c r="U225" s="93">
        <v>83</v>
      </c>
      <c r="AQ225" s="87"/>
      <c r="AR225" s="87"/>
      <c r="AS225" s="87"/>
      <c r="AT225" s="87"/>
      <c r="AU225" s="87"/>
      <c r="AV225" s="87"/>
      <c r="AW225" s="87"/>
      <c r="AX225" s="87"/>
      <c r="AY225" s="87"/>
      <c r="AZ225" s="87"/>
      <c r="BA225" s="87"/>
      <c r="BB225" s="87"/>
      <c r="BC225" s="87"/>
      <c r="BD225" s="87"/>
      <c r="BE225" s="87"/>
      <c r="BF225" s="87"/>
      <c r="BG225" s="87"/>
      <c r="BH225" s="87"/>
      <c r="BI225" s="87"/>
    </row>
    <row r="226" spans="1:61">
      <c r="A226" s="142" t="s">
        <v>715</v>
      </c>
      <c r="B226" s="91" t="s">
        <v>349</v>
      </c>
      <c r="C226" s="93">
        <v>0</v>
      </c>
      <c r="D226" s="93">
        <v>0</v>
      </c>
      <c r="E226" s="93">
        <v>0</v>
      </c>
      <c r="F226" s="93">
        <v>0</v>
      </c>
      <c r="G226" s="93">
        <v>0</v>
      </c>
      <c r="H226" s="93">
        <v>0</v>
      </c>
      <c r="I226" s="93">
        <v>0</v>
      </c>
      <c r="J226" s="93">
        <v>0</v>
      </c>
      <c r="K226" s="93">
        <v>1</v>
      </c>
      <c r="L226" s="93">
        <v>0</v>
      </c>
      <c r="M226" s="93">
        <v>2</v>
      </c>
      <c r="N226" s="93">
        <v>0</v>
      </c>
      <c r="O226" s="93">
        <v>3</v>
      </c>
      <c r="P226" s="93">
        <v>1</v>
      </c>
      <c r="Q226" s="93">
        <v>4</v>
      </c>
      <c r="R226" s="93">
        <v>5</v>
      </c>
      <c r="S226" s="93">
        <v>3</v>
      </c>
      <c r="T226" s="93">
        <v>3</v>
      </c>
      <c r="U226" s="93">
        <v>22</v>
      </c>
      <c r="AQ226" s="87"/>
      <c r="AR226" s="87"/>
      <c r="AS226" s="87"/>
      <c r="AT226" s="87"/>
      <c r="AU226" s="87"/>
      <c r="AV226" s="87"/>
      <c r="AW226" s="87"/>
      <c r="AX226" s="87"/>
      <c r="AY226" s="87"/>
      <c r="AZ226" s="87"/>
      <c r="BA226" s="87"/>
      <c r="BB226" s="87"/>
      <c r="BC226" s="87"/>
      <c r="BD226" s="87"/>
      <c r="BE226" s="87"/>
      <c r="BF226" s="87"/>
      <c r="BG226" s="87"/>
      <c r="BH226" s="87"/>
      <c r="BI226" s="87"/>
    </row>
    <row r="227" spans="1:61">
      <c r="B227" s="91" t="s">
        <v>318</v>
      </c>
      <c r="C227" s="93">
        <v>0</v>
      </c>
      <c r="D227" s="93">
        <v>0</v>
      </c>
      <c r="E227" s="93">
        <v>0</v>
      </c>
      <c r="F227" s="93">
        <v>0</v>
      </c>
      <c r="G227" s="93">
        <v>0</v>
      </c>
      <c r="H227" s="93">
        <v>0</v>
      </c>
      <c r="I227" s="93">
        <v>0</v>
      </c>
      <c r="J227" s="93">
        <v>0</v>
      </c>
      <c r="K227" s="93">
        <v>0</v>
      </c>
      <c r="L227" s="93">
        <v>0</v>
      </c>
      <c r="M227" s="93">
        <v>2</v>
      </c>
      <c r="N227" s="93">
        <v>0</v>
      </c>
      <c r="O227" s="93">
        <v>2</v>
      </c>
      <c r="P227" s="93">
        <v>1</v>
      </c>
      <c r="Q227" s="93">
        <v>1</v>
      </c>
      <c r="R227" s="93">
        <v>4</v>
      </c>
      <c r="S227" s="93">
        <v>2</v>
      </c>
      <c r="T227" s="93">
        <v>1</v>
      </c>
      <c r="U227" s="93">
        <v>13</v>
      </c>
      <c r="AQ227" s="87"/>
      <c r="AR227" s="87"/>
      <c r="AS227" s="87"/>
      <c r="AT227" s="87"/>
      <c r="AU227" s="87"/>
      <c r="AV227" s="87"/>
      <c r="AW227" s="87"/>
      <c r="AX227" s="87"/>
      <c r="AY227" s="87"/>
      <c r="AZ227" s="87"/>
      <c r="BA227" s="87"/>
      <c r="BB227" s="87"/>
      <c r="BC227" s="87"/>
      <c r="BD227" s="87"/>
      <c r="BE227" s="87"/>
      <c r="BF227" s="87"/>
      <c r="BG227" s="87"/>
      <c r="BH227" s="87"/>
      <c r="BI227" s="87"/>
    </row>
    <row r="228" spans="1:61">
      <c r="B228" s="91" t="s">
        <v>319</v>
      </c>
      <c r="C228" s="93">
        <v>0</v>
      </c>
      <c r="D228" s="93">
        <v>0</v>
      </c>
      <c r="E228" s="93">
        <v>0</v>
      </c>
      <c r="F228" s="93">
        <v>0</v>
      </c>
      <c r="G228" s="93">
        <v>0</v>
      </c>
      <c r="H228" s="93">
        <v>0</v>
      </c>
      <c r="I228" s="93">
        <v>0</v>
      </c>
      <c r="J228" s="93">
        <v>0</v>
      </c>
      <c r="K228" s="93">
        <v>1</v>
      </c>
      <c r="L228" s="93">
        <v>0</v>
      </c>
      <c r="M228" s="93">
        <v>0</v>
      </c>
      <c r="N228" s="93">
        <v>0</v>
      </c>
      <c r="O228" s="93">
        <v>1</v>
      </c>
      <c r="P228" s="93">
        <v>0</v>
      </c>
      <c r="Q228" s="93">
        <v>3</v>
      </c>
      <c r="R228" s="93">
        <v>1</v>
      </c>
      <c r="S228" s="93">
        <v>1</v>
      </c>
      <c r="T228" s="93">
        <v>2</v>
      </c>
      <c r="U228" s="93">
        <v>9</v>
      </c>
      <c r="AQ228" s="87"/>
      <c r="AR228" s="87"/>
      <c r="AS228" s="87"/>
      <c r="AT228" s="87"/>
      <c r="AU228" s="87"/>
      <c r="AV228" s="87"/>
      <c r="AW228" s="87"/>
      <c r="AX228" s="87"/>
      <c r="AY228" s="87"/>
      <c r="AZ228" s="87"/>
      <c r="BA228" s="87"/>
      <c r="BB228" s="87"/>
      <c r="BC228" s="87"/>
      <c r="BD228" s="87"/>
      <c r="BE228" s="87"/>
      <c r="BF228" s="87"/>
      <c r="BG228" s="87"/>
      <c r="BH228" s="87"/>
      <c r="BI228" s="87"/>
    </row>
    <row r="229" spans="1:61">
      <c r="A229" s="142" t="s">
        <v>716</v>
      </c>
      <c r="B229" s="91" t="s">
        <v>349</v>
      </c>
      <c r="C229" s="93">
        <v>0</v>
      </c>
      <c r="D229" s="93">
        <v>0</v>
      </c>
      <c r="E229" s="93">
        <v>0</v>
      </c>
      <c r="F229" s="93">
        <v>0</v>
      </c>
      <c r="G229" s="93">
        <v>0</v>
      </c>
      <c r="H229" s="93">
        <v>0</v>
      </c>
      <c r="I229" s="93">
        <v>1</v>
      </c>
      <c r="J229" s="93">
        <v>1</v>
      </c>
      <c r="K229" s="93">
        <v>7</v>
      </c>
      <c r="L229" s="93">
        <v>11</v>
      </c>
      <c r="M229" s="93">
        <v>21</v>
      </c>
      <c r="N229" s="93">
        <v>23</v>
      </c>
      <c r="O229" s="93">
        <v>30</v>
      </c>
      <c r="P229" s="93">
        <v>34</v>
      </c>
      <c r="Q229" s="93">
        <v>54</v>
      </c>
      <c r="R229" s="93">
        <v>42</v>
      </c>
      <c r="S229" s="93">
        <v>42</v>
      </c>
      <c r="T229" s="93">
        <v>31</v>
      </c>
      <c r="U229" s="93">
        <v>297</v>
      </c>
      <c r="AQ229" s="87"/>
      <c r="AR229" s="87"/>
      <c r="AS229" s="87"/>
      <c r="AT229" s="87"/>
      <c r="AU229" s="87"/>
      <c r="AV229" s="87"/>
      <c r="AW229" s="87"/>
      <c r="AX229" s="87"/>
      <c r="AY229" s="87"/>
      <c r="AZ229" s="87"/>
      <c r="BA229" s="87"/>
      <c r="BB229" s="87"/>
      <c r="BC229" s="87"/>
      <c r="BD229" s="87"/>
      <c r="BE229" s="87"/>
      <c r="BF229" s="87"/>
      <c r="BG229" s="87"/>
      <c r="BH229" s="87"/>
      <c r="BI229" s="87"/>
    </row>
    <row r="230" spans="1:61">
      <c r="B230" s="91" t="s">
        <v>318</v>
      </c>
      <c r="C230" s="93">
        <v>0</v>
      </c>
      <c r="D230" s="93">
        <v>0</v>
      </c>
      <c r="E230" s="93">
        <v>0</v>
      </c>
      <c r="F230" s="93">
        <v>0</v>
      </c>
      <c r="G230" s="93">
        <v>0</v>
      </c>
      <c r="H230" s="93">
        <v>0</v>
      </c>
      <c r="I230" s="93">
        <v>0</v>
      </c>
      <c r="J230" s="93">
        <v>1</v>
      </c>
      <c r="K230" s="93">
        <v>3</v>
      </c>
      <c r="L230" s="93">
        <v>7</v>
      </c>
      <c r="M230" s="93">
        <v>11</v>
      </c>
      <c r="N230" s="93">
        <v>15</v>
      </c>
      <c r="O230" s="93">
        <v>22</v>
      </c>
      <c r="P230" s="93">
        <v>23</v>
      </c>
      <c r="Q230" s="93">
        <v>29</v>
      </c>
      <c r="R230" s="93">
        <v>26</v>
      </c>
      <c r="S230" s="93">
        <v>28</v>
      </c>
      <c r="T230" s="93">
        <v>17</v>
      </c>
      <c r="U230" s="93">
        <v>182</v>
      </c>
      <c r="AQ230" s="87"/>
      <c r="AR230" s="87"/>
      <c r="AS230" s="87"/>
      <c r="AT230" s="87"/>
      <c r="AU230" s="87"/>
      <c r="AV230" s="87"/>
      <c r="AW230" s="87"/>
      <c r="AX230" s="87"/>
      <c r="AY230" s="87"/>
      <c r="AZ230" s="87"/>
      <c r="BA230" s="87"/>
      <c r="BB230" s="87"/>
      <c r="BC230" s="87"/>
      <c r="BD230" s="87"/>
      <c r="BE230" s="87"/>
      <c r="BF230" s="87"/>
      <c r="BG230" s="87"/>
      <c r="BH230" s="87"/>
      <c r="BI230" s="87"/>
    </row>
    <row r="231" spans="1:61">
      <c r="B231" s="91" t="s">
        <v>319</v>
      </c>
      <c r="C231" s="93">
        <v>0</v>
      </c>
      <c r="D231" s="93">
        <v>0</v>
      </c>
      <c r="E231" s="93">
        <v>0</v>
      </c>
      <c r="F231" s="93">
        <v>0</v>
      </c>
      <c r="G231" s="93">
        <v>0</v>
      </c>
      <c r="H231" s="93">
        <v>0</v>
      </c>
      <c r="I231" s="93">
        <v>1</v>
      </c>
      <c r="J231" s="93">
        <v>0</v>
      </c>
      <c r="K231" s="93">
        <v>4</v>
      </c>
      <c r="L231" s="93">
        <v>4</v>
      </c>
      <c r="M231" s="93">
        <v>10</v>
      </c>
      <c r="N231" s="93">
        <v>8</v>
      </c>
      <c r="O231" s="93">
        <v>8</v>
      </c>
      <c r="P231" s="93">
        <v>11</v>
      </c>
      <c r="Q231" s="93">
        <v>25</v>
      </c>
      <c r="R231" s="93">
        <v>16</v>
      </c>
      <c r="S231" s="93">
        <v>14</v>
      </c>
      <c r="T231" s="93">
        <v>14</v>
      </c>
      <c r="U231" s="93">
        <v>115</v>
      </c>
      <c r="AQ231" s="87"/>
      <c r="AR231" s="87"/>
      <c r="AS231" s="87"/>
      <c r="AT231" s="87"/>
      <c r="AU231" s="87"/>
      <c r="AV231" s="87"/>
      <c r="AW231" s="87"/>
      <c r="AX231" s="87"/>
      <c r="AY231" s="87"/>
      <c r="AZ231" s="87"/>
      <c r="BA231" s="87"/>
      <c r="BB231" s="87"/>
      <c r="BC231" s="87"/>
      <c r="BD231" s="87"/>
      <c r="BE231" s="87"/>
      <c r="BF231" s="87"/>
      <c r="BG231" s="87"/>
      <c r="BH231" s="87"/>
      <c r="BI231" s="87"/>
    </row>
    <row r="232" spans="1:61">
      <c r="A232" s="142" t="s">
        <v>717</v>
      </c>
      <c r="B232" s="91" t="s">
        <v>349</v>
      </c>
      <c r="C232" s="93">
        <v>21</v>
      </c>
      <c r="D232" s="93">
        <v>8</v>
      </c>
      <c r="E232" s="93">
        <v>10</v>
      </c>
      <c r="F232" s="93">
        <v>4</v>
      </c>
      <c r="G232" s="93">
        <v>2</v>
      </c>
      <c r="H232" s="93">
        <v>4</v>
      </c>
      <c r="I232" s="93">
        <v>5</v>
      </c>
      <c r="J232" s="93">
        <v>2</v>
      </c>
      <c r="K232" s="93">
        <v>4</v>
      </c>
      <c r="L232" s="93">
        <v>8</v>
      </c>
      <c r="M232" s="93">
        <v>26</v>
      </c>
      <c r="N232" s="93">
        <v>20</v>
      </c>
      <c r="O232" s="93">
        <v>32</v>
      </c>
      <c r="P232" s="93">
        <v>42</v>
      </c>
      <c r="Q232" s="93">
        <v>29</v>
      </c>
      <c r="R232" s="93">
        <v>23</v>
      </c>
      <c r="S232" s="93">
        <v>32</v>
      </c>
      <c r="T232" s="93">
        <v>25</v>
      </c>
      <c r="U232" s="93">
        <v>297</v>
      </c>
      <c r="AQ232" s="87"/>
      <c r="AR232" s="87"/>
      <c r="AS232" s="87"/>
      <c r="AT232" s="87"/>
      <c r="AU232" s="87"/>
      <c r="AV232" s="87"/>
      <c r="AW232" s="87"/>
      <c r="AX232" s="87"/>
      <c r="AY232" s="87"/>
      <c r="AZ232" s="87"/>
      <c r="BA232" s="87"/>
      <c r="BB232" s="87"/>
      <c r="BC232" s="87"/>
      <c r="BD232" s="87"/>
      <c r="BE232" s="87"/>
      <c r="BF232" s="87"/>
      <c r="BG232" s="87"/>
      <c r="BH232" s="87"/>
      <c r="BI232" s="87"/>
    </row>
    <row r="233" spans="1:61">
      <c r="B233" s="91" t="s">
        <v>318</v>
      </c>
      <c r="C233" s="93">
        <v>15</v>
      </c>
      <c r="D233" s="93">
        <v>5</v>
      </c>
      <c r="E233" s="93">
        <v>5</v>
      </c>
      <c r="F233" s="93">
        <v>2</v>
      </c>
      <c r="G233" s="93">
        <v>2</v>
      </c>
      <c r="H233" s="93">
        <v>2</v>
      </c>
      <c r="I233" s="93">
        <v>2</v>
      </c>
      <c r="J233" s="93">
        <v>1</v>
      </c>
      <c r="K233" s="93">
        <v>1</v>
      </c>
      <c r="L233" s="93">
        <v>4</v>
      </c>
      <c r="M233" s="93">
        <v>16</v>
      </c>
      <c r="N233" s="93">
        <v>15</v>
      </c>
      <c r="O233" s="93">
        <v>19</v>
      </c>
      <c r="P233" s="93">
        <v>31</v>
      </c>
      <c r="Q233" s="93">
        <v>19</v>
      </c>
      <c r="R233" s="93">
        <v>12</v>
      </c>
      <c r="S233" s="93">
        <v>18</v>
      </c>
      <c r="T233" s="93">
        <v>13</v>
      </c>
      <c r="U233" s="93">
        <v>182</v>
      </c>
      <c r="AQ233" s="87"/>
      <c r="AR233" s="87"/>
      <c r="AS233" s="87"/>
      <c r="AT233" s="87"/>
      <c r="AU233" s="87"/>
      <c r="AV233" s="87"/>
      <c r="AW233" s="87"/>
      <c r="AX233" s="87"/>
      <c r="AY233" s="87"/>
      <c r="AZ233" s="87"/>
      <c r="BA233" s="87"/>
      <c r="BB233" s="87"/>
      <c r="BC233" s="87"/>
      <c r="BD233" s="87"/>
      <c r="BE233" s="87"/>
      <c r="BF233" s="87"/>
      <c r="BG233" s="87"/>
      <c r="BH233" s="87"/>
      <c r="BI233" s="87"/>
    </row>
    <row r="234" spans="1:61">
      <c r="B234" s="91" t="s">
        <v>319</v>
      </c>
      <c r="C234" s="93">
        <v>6</v>
      </c>
      <c r="D234" s="93">
        <v>3</v>
      </c>
      <c r="E234" s="93">
        <v>5</v>
      </c>
      <c r="F234" s="93">
        <v>2</v>
      </c>
      <c r="G234" s="93">
        <v>0</v>
      </c>
      <c r="H234" s="93">
        <v>2</v>
      </c>
      <c r="I234" s="93">
        <v>3</v>
      </c>
      <c r="J234" s="93">
        <v>1</v>
      </c>
      <c r="K234" s="93">
        <v>3</v>
      </c>
      <c r="L234" s="93">
        <v>4</v>
      </c>
      <c r="M234" s="93">
        <v>10</v>
      </c>
      <c r="N234" s="93">
        <v>5</v>
      </c>
      <c r="O234" s="93">
        <v>13</v>
      </c>
      <c r="P234" s="93">
        <v>11</v>
      </c>
      <c r="Q234" s="93">
        <v>10</v>
      </c>
      <c r="R234" s="93">
        <v>11</v>
      </c>
      <c r="S234" s="93">
        <v>14</v>
      </c>
      <c r="T234" s="93">
        <v>12</v>
      </c>
      <c r="U234" s="93">
        <v>115</v>
      </c>
      <c r="AQ234" s="87"/>
      <c r="AR234" s="87"/>
      <c r="AS234" s="87"/>
      <c r="AT234" s="87"/>
      <c r="AU234" s="87"/>
      <c r="AV234" s="87"/>
      <c r="AW234" s="87"/>
      <c r="AX234" s="87"/>
      <c r="AY234" s="87"/>
      <c r="AZ234" s="87"/>
      <c r="BA234" s="87"/>
      <c r="BB234" s="87"/>
      <c r="BC234" s="87"/>
      <c r="BD234" s="87"/>
      <c r="BE234" s="87"/>
      <c r="BF234" s="87"/>
      <c r="BG234" s="87"/>
      <c r="BH234" s="87"/>
      <c r="BI234" s="87"/>
    </row>
    <row r="235" spans="1:61">
      <c r="A235" s="142" t="s">
        <v>718</v>
      </c>
      <c r="B235" s="91" t="s">
        <v>349</v>
      </c>
      <c r="C235" s="93">
        <v>1</v>
      </c>
      <c r="D235" s="93">
        <v>2</v>
      </c>
      <c r="E235" s="93">
        <v>3</v>
      </c>
      <c r="F235" s="93">
        <v>5</v>
      </c>
      <c r="G235" s="93">
        <v>5</v>
      </c>
      <c r="H235" s="93">
        <v>3</v>
      </c>
      <c r="I235" s="93">
        <v>6</v>
      </c>
      <c r="J235" s="93">
        <v>7</v>
      </c>
      <c r="K235" s="93">
        <v>12</v>
      </c>
      <c r="L235" s="93">
        <v>10</v>
      </c>
      <c r="M235" s="93">
        <v>14</v>
      </c>
      <c r="N235" s="93">
        <v>20</v>
      </c>
      <c r="O235" s="93">
        <v>21</v>
      </c>
      <c r="P235" s="93">
        <v>20</v>
      </c>
      <c r="Q235" s="93">
        <v>22</v>
      </c>
      <c r="R235" s="93">
        <v>18</v>
      </c>
      <c r="S235" s="93">
        <v>27</v>
      </c>
      <c r="T235" s="93">
        <v>20</v>
      </c>
      <c r="U235" s="93">
        <v>216</v>
      </c>
      <c r="AQ235" s="87"/>
      <c r="AR235" s="87"/>
      <c r="AS235" s="87"/>
      <c r="AT235" s="87"/>
      <c r="AU235" s="87"/>
      <c r="AV235" s="87"/>
      <c r="AW235" s="87"/>
      <c r="AX235" s="87"/>
      <c r="AY235" s="87"/>
      <c r="AZ235" s="87"/>
      <c r="BA235" s="87"/>
      <c r="BB235" s="87"/>
      <c r="BC235" s="87"/>
      <c r="BD235" s="87"/>
      <c r="BE235" s="87"/>
      <c r="BF235" s="87"/>
      <c r="BG235" s="87"/>
      <c r="BH235" s="87"/>
      <c r="BI235" s="87"/>
    </row>
    <row r="236" spans="1:61">
      <c r="B236" s="91" t="s">
        <v>318</v>
      </c>
      <c r="C236" s="93">
        <v>0</v>
      </c>
      <c r="D236" s="93">
        <v>1</v>
      </c>
      <c r="E236" s="93">
        <v>3</v>
      </c>
      <c r="F236" s="93">
        <v>2</v>
      </c>
      <c r="G236" s="93">
        <v>2</v>
      </c>
      <c r="H236" s="93">
        <v>0</v>
      </c>
      <c r="I236" s="93">
        <v>4</v>
      </c>
      <c r="J236" s="93">
        <v>4</v>
      </c>
      <c r="K236" s="93">
        <v>3</v>
      </c>
      <c r="L236" s="93">
        <v>3</v>
      </c>
      <c r="M236" s="93">
        <v>6</v>
      </c>
      <c r="N236" s="93">
        <v>9</v>
      </c>
      <c r="O236" s="93">
        <v>10</v>
      </c>
      <c r="P236" s="93">
        <v>12</v>
      </c>
      <c r="Q236" s="93">
        <v>15</v>
      </c>
      <c r="R236" s="93">
        <v>13</v>
      </c>
      <c r="S236" s="93">
        <v>11</v>
      </c>
      <c r="T236" s="93">
        <v>10</v>
      </c>
      <c r="U236" s="93">
        <v>108</v>
      </c>
      <c r="AQ236" s="87"/>
      <c r="AR236" s="87"/>
      <c r="AS236" s="87"/>
      <c r="AT236" s="87"/>
      <c r="AU236" s="87"/>
      <c r="AV236" s="87"/>
      <c r="AW236" s="87"/>
      <c r="AX236" s="87"/>
      <c r="AY236" s="87"/>
      <c r="AZ236" s="87"/>
      <c r="BA236" s="87"/>
      <c r="BB236" s="87"/>
      <c r="BC236" s="87"/>
      <c r="BD236" s="87"/>
      <c r="BE236" s="87"/>
      <c r="BF236" s="87"/>
      <c r="BG236" s="87"/>
      <c r="BH236" s="87"/>
      <c r="BI236" s="87"/>
    </row>
    <row r="237" spans="1:61">
      <c r="B237" s="91" t="s">
        <v>319</v>
      </c>
      <c r="C237" s="93">
        <v>1</v>
      </c>
      <c r="D237" s="93">
        <v>1</v>
      </c>
      <c r="E237" s="93">
        <v>0</v>
      </c>
      <c r="F237" s="93">
        <v>3</v>
      </c>
      <c r="G237" s="93">
        <v>3</v>
      </c>
      <c r="H237" s="93">
        <v>3</v>
      </c>
      <c r="I237" s="93">
        <v>2</v>
      </c>
      <c r="J237" s="93">
        <v>3</v>
      </c>
      <c r="K237" s="93">
        <v>9</v>
      </c>
      <c r="L237" s="93">
        <v>7</v>
      </c>
      <c r="M237" s="93">
        <v>8</v>
      </c>
      <c r="N237" s="93">
        <v>11</v>
      </c>
      <c r="O237" s="93">
        <v>11</v>
      </c>
      <c r="P237" s="93">
        <v>8</v>
      </c>
      <c r="Q237" s="93">
        <v>7</v>
      </c>
      <c r="R237" s="93">
        <v>5</v>
      </c>
      <c r="S237" s="93">
        <v>16</v>
      </c>
      <c r="T237" s="93">
        <v>10</v>
      </c>
      <c r="U237" s="93">
        <v>108</v>
      </c>
      <c r="AQ237" s="87"/>
      <c r="AR237" s="87"/>
      <c r="AS237" s="87"/>
      <c r="AT237" s="87"/>
      <c r="AU237" s="87"/>
      <c r="AV237" s="87"/>
      <c r="AW237" s="87"/>
      <c r="AX237" s="87"/>
      <c r="AY237" s="87"/>
      <c r="AZ237" s="87"/>
      <c r="BA237" s="87"/>
      <c r="BB237" s="87"/>
      <c r="BC237" s="87"/>
      <c r="BD237" s="87"/>
      <c r="BE237" s="87"/>
      <c r="BF237" s="87"/>
      <c r="BG237" s="87"/>
      <c r="BH237" s="87"/>
      <c r="BI237" s="87"/>
    </row>
    <row r="238" spans="1:61">
      <c r="A238" s="142" t="s">
        <v>719</v>
      </c>
      <c r="B238" s="91" t="s">
        <v>349</v>
      </c>
      <c r="C238" s="93">
        <v>1</v>
      </c>
      <c r="D238" s="93">
        <v>0</v>
      </c>
      <c r="E238" s="93">
        <v>0</v>
      </c>
      <c r="F238" s="93">
        <v>0</v>
      </c>
      <c r="G238" s="93">
        <v>0</v>
      </c>
      <c r="H238" s="93">
        <v>0</v>
      </c>
      <c r="I238" s="93">
        <v>0</v>
      </c>
      <c r="J238" s="93">
        <v>0</v>
      </c>
      <c r="K238" s="93">
        <v>1</v>
      </c>
      <c r="L238" s="93">
        <v>0</v>
      </c>
      <c r="M238" s="93">
        <v>1</v>
      </c>
      <c r="N238" s="93">
        <v>0</v>
      </c>
      <c r="O238" s="93">
        <v>0</v>
      </c>
      <c r="P238" s="93">
        <v>0</v>
      </c>
      <c r="Q238" s="93">
        <v>2</v>
      </c>
      <c r="R238" s="93">
        <v>0</v>
      </c>
      <c r="S238" s="93">
        <v>1</v>
      </c>
      <c r="T238" s="93">
        <v>1</v>
      </c>
      <c r="U238" s="93">
        <v>7</v>
      </c>
      <c r="AQ238" s="87"/>
      <c r="AR238" s="87"/>
      <c r="AS238" s="87"/>
      <c r="AT238" s="87"/>
      <c r="AU238" s="87"/>
      <c r="AV238" s="87"/>
      <c r="AW238" s="87"/>
      <c r="AX238" s="87"/>
      <c r="AY238" s="87"/>
      <c r="AZ238" s="87"/>
      <c r="BA238" s="87"/>
      <c r="BB238" s="87"/>
      <c r="BC238" s="87"/>
      <c r="BD238" s="87"/>
      <c r="BE238" s="87"/>
      <c r="BF238" s="87"/>
      <c r="BG238" s="87"/>
      <c r="BH238" s="87"/>
      <c r="BI238" s="87"/>
    </row>
    <row r="239" spans="1:61">
      <c r="B239" s="91" t="s">
        <v>318</v>
      </c>
      <c r="C239" s="93">
        <v>1</v>
      </c>
      <c r="D239" s="93">
        <v>0</v>
      </c>
      <c r="E239" s="93">
        <v>0</v>
      </c>
      <c r="F239" s="93">
        <v>0</v>
      </c>
      <c r="G239" s="93">
        <v>0</v>
      </c>
      <c r="H239" s="93">
        <v>0</v>
      </c>
      <c r="I239" s="93">
        <v>0</v>
      </c>
      <c r="J239" s="93">
        <v>0</v>
      </c>
      <c r="K239" s="93">
        <v>0</v>
      </c>
      <c r="L239" s="93">
        <v>0</v>
      </c>
      <c r="M239" s="93">
        <v>1</v>
      </c>
      <c r="N239" s="93">
        <v>0</v>
      </c>
      <c r="O239" s="93">
        <v>0</v>
      </c>
      <c r="P239" s="93">
        <v>0</v>
      </c>
      <c r="Q239" s="93">
        <v>2</v>
      </c>
      <c r="R239" s="93">
        <v>0</v>
      </c>
      <c r="S239" s="93">
        <v>1</v>
      </c>
      <c r="T239" s="93">
        <v>1</v>
      </c>
      <c r="U239" s="93">
        <v>6</v>
      </c>
      <c r="AQ239" s="87"/>
      <c r="AR239" s="87"/>
      <c r="AS239" s="87"/>
      <c r="AT239" s="87"/>
      <c r="AU239" s="87"/>
      <c r="AV239" s="87"/>
      <c r="AW239" s="87"/>
      <c r="AX239" s="87"/>
      <c r="AY239" s="87"/>
      <c r="AZ239" s="87"/>
      <c r="BA239" s="87"/>
      <c r="BB239" s="87"/>
      <c r="BC239" s="87"/>
      <c r="BD239" s="87"/>
      <c r="BE239" s="87"/>
      <c r="BF239" s="87"/>
      <c r="BG239" s="87"/>
      <c r="BH239" s="87"/>
      <c r="BI239" s="87"/>
    </row>
    <row r="240" spans="1:61">
      <c r="B240" s="91" t="s">
        <v>319</v>
      </c>
      <c r="C240" s="93">
        <v>0</v>
      </c>
      <c r="D240" s="93">
        <v>0</v>
      </c>
      <c r="E240" s="93">
        <v>0</v>
      </c>
      <c r="F240" s="93">
        <v>0</v>
      </c>
      <c r="G240" s="93">
        <v>0</v>
      </c>
      <c r="H240" s="93">
        <v>0</v>
      </c>
      <c r="I240" s="93">
        <v>0</v>
      </c>
      <c r="J240" s="93">
        <v>0</v>
      </c>
      <c r="K240" s="93">
        <v>1</v>
      </c>
      <c r="L240" s="93">
        <v>0</v>
      </c>
      <c r="M240" s="93">
        <v>0</v>
      </c>
      <c r="N240" s="93">
        <v>0</v>
      </c>
      <c r="O240" s="93">
        <v>0</v>
      </c>
      <c r="P240" s="93">
        <v>0</v>
      </c>
      <c r="Q240" s="93">
        <v>0</v>
      </c>
      <c r="R240" s="93">
        <v>0</v>
      </c>
      <c r="S240" s="93">
        <v>0</v>
      </c>
      <c r="T240" s="93">
        <v>0</v>
      </c>
      <c r="U240" s="93">
        <v>1</v>
      </c>
      <c r="AQ240" s="87"/>
      <c r="AR240" s="87"/>
      <c r="AS240" s="87"/>
      <c r="AT240" s="87"/>
      <c r="AU240" s="87"/>
      <c r="AV240" s="87"/>
      <c r="AW240" s="87"/>
      <c r="AX240" s="87"/>
      <c r="AY240" s="87"/>
      <c r="AZ240" s="87"/>
      <c r="BA240" s="87"/>
      <c r="BB240" s="87"/>
      <c r="BC240" s="87"/>
      <c r="BD240" s="87"/>
      <c r="BE240" s="87"/>
      <c r="BF240" s="87"/>
      <c r="BG240" s="87"/>
      <c r="BH240" s="87"/>
      <c r="BI240" s="87"/>
    </row>
    <row r="241" spans="1:61">
      <c r="A241" s="142" t="s">
        <v>720</v>
      </c>
      <c r="B241" s="91" t="s">
        <v>349</v>
      </c>
      <c r="C241" s="93">
        <v>2</v>
      </c>
      <c r="D241" s="93">
        <v>0</v>
      </c>
      <c r="E241" s="93">
        <v>0</v>
      </c>
      <c r="F241" s="93">
        <v>0</v>
      </c>
      <c r="G241" s="93">
        <v>1</v>
      </c>
      <c r="H241" s="93">
        <v>0</v>
      </c>
      <c r="I241" s="93">
        <v>0</v>
      </c>
      <c r="J241" s="93">
        <v>0</v>
      </c>
      <c r="K241" s="93">
        <v>0</v>
      </c>
      <c r="L241" s="93">
        <v>1</v>
      </c>
      <c r="M241" s="93">
        <v>1</v>
      </c>
      <c r="N241" s="93">
        <v>0</v>
      </c>
      <c r="O241" s="93">
        <v>2</v>
      </c>
      <c r="P241" s="93">
        <v>5</v>
      </c>
      <c r="Q241" s="93">
        <v>10</v>
      </c>
      <c r="R241" s="93">
        <v>6</v>
      </c>
      <c r="S241" s="93">
        <v>6</v>
      </c>
      <c r="T241" s="93">
        <v>3</v>
      </c>
      <c r="U241" s="93">
        <v>37</v>
      </c>
      <c r="AQ241" s="87"/>
      <c r="AR241" s="87"/>
      <c r="AS241" s="87"/>
      <c r="AT241" s="87"/>
      <c r="AU241" s="87"/>
      <c r="AV241" s="87"/>
      <c r="AW241" s="87"/>
      <c r="AX241" s="87"/>
      <c r="AY241" s="87"/>
      <c r="AZ241" s="87"/>
      <c r="BA241" s="87"/>
      <c r="BB241" s="87"/>
      <c r="BC241" s="87"/>
      <c r="BD241" s="87"/>
      <c r="BE241" s="87"/>
      <c r="BF241" s="87"/>
      <c r="BG241" s="87"/>
      <c r="BH241" s="87"/>
      <c r="BI241" s="87"/>
    </row>
    <row r="242" spans="1:61">
      <c r="B242" s="91" t="s">
        <v>318</v>
      </c>
      <c r="C242" s="93">
        <v>2</v>
      </c>
      <c r="D242" s="93">
        <v>0</v>
      </c>
      <c r="E242" s="93">
        <v>0</v>
      </c>
      <c r="F242" s="93">
        <v>0</v>
      </c>
      <c r="G242" s="93">
        <v>0</v>
      </c>
      <c r="H242" s="93">
        <v>0</v>
      </c>
      <c r="I242" s="93">
        <v>0</v>
      </c>
      <c r="J242" s="93">
        <v>0</v>
      </c>
      <c r="K242" s="93">
        <v>0</v>
      </c>
      <c r="L242" s="93">
        <v>0</v>
      </c>
      <c r="M242" s="93">
        <v>1</v>
      </c>
      <c r="N242" s="93">
        <v>0</v>
      </c>
      <c r="O242" s="93">
        <v>2</v>
      </c>
      <c r="P242" s="93">
        <v>4</v>
      </c>
      <c r="Q242" s="93">
        <v>8</v>
      </c>
      <c r="R242" s="93">
        <v>5</v>
      </c>
      <c r="S242" s="93">
        <v>6</v>
      </c>
      <c r="T242" s="93">
        <v>1</v>
      </c>
      <c r="U242" s="93">
        <v>29</v>
      </c>
      <c r="AQ242" s="87"/>
      <c r="AR242" s="87"/>
      <c r="AS242" s="87"/>
      <c r="AT242" s="87"/>
      <c r="AU242" s="87"/>
      <c r="AV242" s="87"/>
      <c r="AW242" s="87"/>
      <c r="AX242" s="87"/>
      <c r="AY242" s="87"/>
      <c r="AZ242" s="87"/>
      <c r="BA242" s="87"/>
      <c r="BB242" s="87"/>
      <c r="BC242" s="87"/>
      <c r="BD242" s="87"/>
      <c r="BE242" s="87"/>
      <c r="BF242" s="87"/>
      <c r="BG242" s="87"/>
      <c r="BH242" s="87"/>
      <c r="BI242" s="87"/>
    </row>
    <row r="243" spans="1:61">
      <c r="B243" s="91" t="s">
        <v>319</v>
      </c>
      <c r="C243" s="93">
        <v>0</v>
      </c>
      <c r="D243" s="93">
        <v>0</v>
      </c>
      <c r="E243" s="93">
        <v>0</v>
      </c>
      <c r="F243" s="93">
        <v>0</v>
      </c>
      <c r="G243" s="93">
        <v>1</v>
      </c>
      <c r="H243" s="93">
        <v>0</v>
      </c>
      <c r="I243" s="93">
        <v>0</v>
      </c>
      <c r="J243" s="93">
        <v>0</v>
      </c>
      <c r="K243" s="93">
        <v>0</v>
      </c>
      <c r="L243" s="93">
        <v>1</v>
      </c>
      <c r="M243" s="93">
        <v>0</v>
      </c>
      <c r="N243" s="93">
        <v>0</v>
      </c>
      <c r="O243" s="93">
        <v>0</v>
      </c>
      <c r="P243" s="93">
        <v>1</v>
      </c>
      <c r="Q243" s="93">
        <v>2</v>
      </c>
      <c r="R243" s="93">
        <v>1</v>
      </c>
      <c r="S243" s="93">
        <v>0</v>
      </c>
      <c r="T243" s="93">
        <v>2</v>
      </c>
      <c r="U243" s="93">
        <v>8</v>
      </c>
      <c r="AQ243" s="87"/>
      <c r="AR243" s="87"/>
      <c r="AS243" s="87"/>
      <c r="AT243" s="87"/>
      <c r="AU243" s="87"/>
      <c r="AV243" s="87"/>
      <c r="AW243" s="87"/>
      <c r="AX243" s="87"/>
      <c r="AY243" s="87"/>
      <c r="AZ243" s="87"/>
      <c r="BA243" s="87"/>
      <c r="BB243" s="87"/>
      <c r="BC243" s="87"/>
      <c r="BD243" s="87"/>
      <c r="BE243" s="87"/>
      <c r="BF243" s="87"/>
      <c r="BG243" s="87"/>
      <c r="BH243" s="87"/>
      <c r="BI243" s="87"/>
    </row>
    <row r="244" spans="1:61">
      <c r="A244" s="142" t="s">
        <v>721</v>
      </c>
      <c r="B244" s="91" t="s">
        <v>349</v>
      </c>
      <c r="C244" s="93">
        <v>0</v>
      </c>
      <c r="D244" s="93">
        <v>0</v>
      </c>
      <c r="E244" s="93">
        <v>0</v>
      </c>
      <c r="F244" s="93">
        <v>0</v>
      </c>
      <c r="G244" s="93">
        <v>0</v>
      </c>
      <c r="H244" s="93">
        <v>0</v>
      </c>
      <c r="I244" s="93">
        <v>0</v>
      </c>
      <c r="J244" s="93">
        <v>0</v>
      </c>
      <c r="K244" s="93">
        <v>0</v>
      </c>
      <c r="L244" s="93">
        <v>0</v>
      </c>
      <c r="M244" s="93">
        <v>0</v>
      </c>
      <c r="N244" s="93">
        <v>0</v>
      </c>
      <c r="O244" s="93">
        <v>0</v>
      </c>
      <c r="P244" s="93">
        <v>1</v>
      </c>
      <c r="Q244" s="93">
        <v>0</v>
      </c>
      <c r="R244" s="93">
        <v>1</v>
      </c>
      <c r="S244" s="93">
        <v>0</v>
      </c>
      <c r="T244" s="93">
        <v>4</v>
      </c>
      <c r="U244" s="93">
        <v>6</v>
      </c>
      <c r="AQ244" s="87"/>
      <c r="AR244" s="87"/>
      <c r="AS244" s="87"/>
      <c r="AT244" s="87"/>
      <c r="AU244" s="87"/>
      <c r="AV244" s="87"/>
      <c r="AW244" s="87"/>
      <c r="AX244" s="87"/>
      <c r="AY244" s="87"/>
      <c r="AZ244" s="87"/>
      <c r="BA244" s="87"/>
      <c r="BB244" s="87"/>
      <c r="BC244" s="87"/>
      <c r="BD244" s="87"/>
      <c r="BE244" s="87"/>
      <c r="BF244" s="87"/>
      <c r="BG244" s="87"/>
      <c r="BH244" s="87"/>
      <c r="BI244" s="87"/>
    </row>
    <row r="245" spans="1:61">
      <c r="B245" s="91" t="s">
        <v>318</v>
      </c>
      <c r="C245" s="93">
        <v>0</v>
      </c>
      <c r="D245" s="93">
        <v>0</v>
      </c>
      <c r="E245" s="93">
        <v>0</v>
      </c>
      <c r="F245" s="93">
        <v>0</v>
      </c>
      <c r="G245" s="93">
        <v>0</v>
      </c>
      <c r="H245" s="93">
        <v>0</v>
      </c>
      <c r="I245" s="93">
        <v>0</v>
      </c>
      <c r="J245" s="93">
        <v>0</v>
      </c>
      <c r="K245" s="93">
        <v>0</v>
      </c>
      <c r="L245" s="93">
        <v>0</v>
      </c>
      <c r="M245" s="93">
        <v>0</v>
      </c>
      <c r="N245" s="93">
        <v>0</v>
      </c>
      <c r="O245" s="93">
        <v>0</v>
      </c>
      <c r="P245" s="93">
        <v>1</v>
      </c>
      <c r="Q245" s="93">
        <v>0</v>
      </c>
      <c r="R245" s="93">
        <v>0</v>
      </c>
      <c r="S245" s="93">
        <v>0</v>
      </c>
      <c r="T245" s="93">
        <v>2</v>
      </c>
      <c r="U245" s="93">
        <v>3</v>
      </c>
      <c r="AQ245" s="87"/>
      <c r="AR245" s="87"/>
      <c r="AS245" s="87"/>
      <c r="AT245" s="87"/>
      <c r="AU245" s="87"/>
      <c r="AV245" s="87"/>
      <c r="AW245" s="87"/>
      <c r="AX245" s="87"/>
      <c r="AY245" s="87"/>
      <c r="AZ245" s="87"/>
      <c r="BA245" s="87"/>
      <c r="BB245" s="87"/>
      <c r="BC245" s="87"/>
      <c r="BD245" s="87"/>
      <c r="BE245" s="87"/>
      <c r="BF245" s="87"/>
      <c r="BG245" s="87"/>
      <c r="BH245" s="87"/>
      <c r="BI245" s="87"/>
    </row>
    <row r="246" spans="1:61">
      <c r="B246" s="91" t="s">
        <v>319</v>
      </c>
      <c r="C246" s="93">
        <v>0</v>
      </c>
      <c r="D246" s="93">
        <v>0</v>
      </c>
      <c r="E246" s="93">
        <v>0</v>
      </c>
      <c r="F246" s="93">
        <v>0</v>
      </c>
      <c r="G246" s="93">
        <v>0</v>
      </c>
      <c r="H246" s="93">
        <v>0</v>
      </c>
      <c r="I246" s="93">
        <v>0</v>
      </c>
      <c r="J246" s="93">
        <v>0</v>
      </c>
      <c r="K246" s="93">
        <v>0</v>
      </c>
      <c r="L246" s="93">
        <v>0</v>
      </c>
      <c r="M246" s="93">
        <v>0</v>
      </c>
      <c r="N246" s="93">
        <v>0</v>
      </c>
      <c r="O246" s="93">
        <v>0</v>
      </c>
      <c r="P246" s="93">
        <v>0</v>
      </c>
      <c r="Q246" s="93">
        <v>0</v>
      </c>
      <c r="R246" s="93">
        <v>1</v>
      </c>
      <c r="S246" s="93">
        <v>0</v>
      </c>
      <c r="T246" s="93">
        <v>2</v>
      </c>
      <c r="U246" s="93">
        <v>3</v>
      </c>
      <c r="AQ246" s="87"/>
      <c r="AR246" s="87"/>
      <c r="AS246" s="87"/>
      <c r="AT246" s="87"/>
      <c r="AU246" s="87"/>
      <c r="AV246" s="87"/>
      <c r="AW246" s="87"/>
      <c r="AX246" s="87"/>
      <c r="AY246" s="87"/>
      <c r="AZ246" s="87"/>
      <c r="BA246" s="87"/>
      <c r="BB246" s="87"/>
      <c r="BC246" s="87"/>
      <c r="BD246" s="87"/>
      <c r="BE246" s="87"/>
      <c r="BF246" s="87"/>
      <c r="BG246" s="87"/>
      <c r="BH246" s="87"/>
      <c r="BI246" s="87"/>
    </row>
    <row r="247" spans="1:61" ht="25.5">
      <c r="A247" s="142" t="s">
        <v>722</v>
      </c>
      <c r="B247" s="91" t="s">
        <v>349</v>
      </c>
      <c r="C247" s="93">
        <v>0</v>
      </c>
      <c r="D247" s="93">
        <v>0</v>
      </c>
      <c r="E247" s="93">
        <v>0</v>
      </c>
      <c r="F247" s="93">
        <v>0</v>
      </c>
      <c r="G247" s="93">
        <v>0</v>
      </c>
      <c r="H247" s="93">
        <v>0</v>
      </c>
      <c r="I247" s="93">
        <v>0</v>
      </c>
      <c r="J247" s="93">
        <v>0</v>
      </c>
      <c r="K247" s="93">
        <v>1</v>
      </c>
      <c r="L247" s="93">
        <v>0</v>
      </c>
      <c r="M247" s="93">
        <v>0</v>
      </c>
      <c r="N247" s="93">
        <v>0</v>
      </c>
      <c r="O247" s="93">
        <v>0</v>
      </c>
      <c r="P247" s="93">
        <v>1</v>
      </c>
      <c r="Q247" s="93">
        <v>0</v>
      </c>
      <c r="R247" s="93">
        <v>0</v>
      </c>
      <c r="S247" s="93">
        <v>0</v>
      </c>
      <c r="T247" s="93">
        <v>0</v>
      </c>
      <c r="U247" s="93">
        <v>2</v>
      </c>
      <c r="AQ247" s="87"/>
      <c r="AR247" s="87"/>
      <c r="AS247" s="87"/>
      <c r="AT247" s="87"/>
      <c r="AU247" s="87"/>
      <c r="AV247" s="87"/>
      <c r="AW247" s="87"/>
      <c r="AX247" s="87"/>
      <c r="AY247" s="87"/>
      <c r="AZ247" s="87"/>
      <c r="BA247" s="87"/>
      <c r="BB247" s="87"/>
      <c r="BC247" s="87"/>
      <c r="BD247" s="87"/>
      <c r="BE247" s="87"/>
      <c r="BF247" s="87"/>
      <c r="BG247" s="87"/>
      <c r="BH247" s="87"/>
      <c r="BI247" s="87"/>
    </row>
    <row r="248" spans="1:61">
      <c r="B248" s="91" t="s">
        <v>318</v>
      </c>
      <c r="C248" s="93">
        <v>0</v>
      </c>
      <c r="D248" s="93">
        <v>0</v>
      </c>
      <c r="E248" s="93">
        <v>0</v>
      </c>
      <c r="F248" s="93">
        <v>0</v>
      </c>
      <c r="G248" s="93">
        <v>0</v>
      </c>
      <c r="H248" s="93">
        <v>0</v>
      </c>
      <c r="I248" s="93">
        <v>0</v>
      </c>
      <c r="J248" s="93">
        <v>0</v>
      </c>
      <c r="K248" s="93">
        <v>1</v>
      </c>
      <c r="L248" s="93">
        <v>0</v>
      </c>
      <c r="M248" s="93">
        <v>0</v>
      </c>
      <c r="N248" s="93">
        <v>0</v>
      </c>
      <c r="O248" s="93">
        <v>0</v>
      </c>
      <c r="P248" s="93">
        <v>0</v>
      </c>
      <c r="Q248" s="93">
        <v>0</v>
      </c>
      <c r="R248" s="93">
        <v>0</v>
      </c>
      <c r="S248" s="93">
        <v>0</v>
      </c>
      <c r="T248" s="93">
        <v>0</v>
      </c>
      <c r="U248" s="93">
        <v>1</v>
      </c>
      <c r="AQ248" s="87"/>
      <c r="AR248" s="87"/>
      <c r="AS248" s="87"/>
      <c r="AT248" s="87"/>
      <c r="AU248" s="87"/>
      <c r="AV248" s="87"/>
      <c r="AW248" s="87"/>
      <c r="AX248" s="87"/>
      <c r="AY248" s="87"/>
      <c r="AZ248" s="87"/>
      <c r="BA248" s="87"/>
      <c r="BB248" s="87"/>
      <c r="BC248" s="87"/>
      <c r="BD248" s="87"/>
      <c r="BE248" s="87"/>
      <c r="BF248" s="87"/>
      <c r="BG248" s="87"/>
      <c r="BH248" s="87"/>
      <c r="BI248" s="87"/>
    </row>
    <row r="249" spans="1:61">
      <c r="B249" s="91" t="s">
        <v>319</v>
      </c>
      <c r="C249" s="93">
        <v>0</v>
      </c>
      <c r="D249" s="93">
        <v>0</v>
      </c>
      <c r="E249" s="93">
        <v>0</v>
      </c>
      <c r="F249" s="93">
        <v>0</v>
      </c>
      <c r="G249" s="93">
        <v>0</v>
      </c>
      <c r="H249" s="93">
        <v>0</v>
      </c>
      <c r="I249" s="93">
        <v>0</v>
      </c>
      <c r="J249" s="93">
        <v>0</v>
      </c>
      <c r="K249" s="93">
        <v>0</v>
      </c>
      <c r="L249" s="93">
        <v>0</v>
      </c>
      <c r="M249" s="93">
        <v>0</v>
      </c>
      <c r="N249" s="93">
        <v>0</v>
      </c>
      <c r="O249" s="93">
        <v>0</v>
      </c>
      <c r="P249" s="93">
        <v>1</v>
      </c>
      <c r="Q249" s="93">
        <v>0</v>
      </c>
      <c r="R249" s="93">
        <v>0</v>
      </c>
      <c r="S249" s="93">
        <v>0</v>
      </c>
      <c r="T249" s="93">
        <v>0</v>
      </c>
      <c r="U249" s="93">
        <v>1</v>
      </c>
      <c r="AQ249" s="87"/>
      <c r="AR249" s="87"/>
      <c r="AS249" s="87"/>
      <c r="AT249" s="87"/>
      <c r="AU249" s="87"/>
      <c r="AV249" s="87"/>
      <c r="AW249" s="87"/>
      <c r="AX249" s="87"/>
      <c r="AY249" s="87"/>
      <c r="AZ249" s="87"/>
      <c r="BA249" s="87"/>
      <c r="BB249" s="87"/>
      <c r="BC249" s="87"/>
      <c r="BD249" s="87"/>
      <c r="BE249" s="87"/>
      <c r="BF249" s="87"/>
      <c r="BG249" s="87"/>
      <c r="BH249" s="87"/>
      <c r="BI249" s="87"/>
    </row>
    <row r="250" spans="1:61">
      <c r="A250" s="142" t="s">
        <v>723</v>
      </c>
      <c r="B250" s="91" t="s">
        <v>349</v>
      </c>
      <c r="C250" s="93">
        <v>0</v>
      </c>
      <c r="D250" s="93">
        <v>0</v>
      </c>
      <c r="E250" s="93">
        <v>0</v>
      </c>
      <c r="F250" s="93">
        <v>0</v>
      </c>
      <c r="G250" s="93">
        <v>0</v>
      </c>
      <c r="H250" s="93">
        <v>0</v>
      </c>
      <c r="I250" s="93">
        <v>0</v>
      </c>
      <c r="J250" s="93">
        <v>0</v>
      </c>
      <c r="K250" s="93">
        <v>2</v>
      </c>
      <c r="L250" s="93">
        <v>0</v>
      </c>
      <c r="M250" s="93">
        <v>3</v>
      </c>
      <c r="N250" s="93">
        <v>3</v>
      </c>
      <c r="O250" s="93">
        <v>4</v>
      </c>
      <c r="P250" s="93">
        <v>4</v>
      </c>
      <c r="Q250" s="93">
        <v>8</v>
      </c>
      <c r="R250" s="93">
        <v>4</v>
      </c>
      <c r="S250" s="93">
        <v>3</v>
      </c>
      <c r="T250" s="93">
        <v>5</v>
      </c>
      <c r="U250" s="93">
        <v>36</v>
      </c>
      <c r="AQ250" s="87"/>
      <c r="AR250" s="87"/>
      <c r="AS250" s="87"/>
      <c r="AT250" s="87"/>
      <c r="AU250" s="87"/>
      <c r="AV250" s="87"/>
      <c r="AW250" s="87"/>
      <c r="AX250" s="87"/>
      <c r="AY250" s="87"/>
      <c r="AZ250" s="87"/>
      <c r="BA250" s="87"/>
      <c r="BB250" s="87"/>
      <c r="BC250" s="87"/>
      <c r="BD250" s="87"/>
      <c r="BE250" s="87"/>
      <c r="BF250" s="87"/>
      <c r="BG250" s="87"/>
      <c r="BH250" s="87"/>
      <c r="BI250" s="87"/>
    </row>
    <row r="251" spans="1:61">
      <c r="B251" s="91" t="s">
        <v>318</v>
      </c>
      <c r="C251" s="93">
        <v>0</v>
      </c>
      <c r="D251" s="93">
        <v>0</v>
      </c>
      <c r="E251" s="93">
        <v>0</v>
      </c>
      <c r="F251" s="93">
        <v>0</v>
      </c>
      <c r="G251" s="93">
        <v>0</v>
      </c>
      <c r="H251" s="93">
        <v>0</v>
      </c>
      <c r="I251" s="93">
        <v>0</v>
      </c>
      <c r="J251" s="93">
        <v>0</v>
      </c>
      <c r="K251" s="93">
        <v>1</v>
      </c>
      <c r="L251" s="93">
        <v>0</v>
      </c>
      <c r="M251" s="93">
        <v>2</v>
      </c>
      <c r="N251" s="93">
        <v>1</v>
      </c>
      <c r="O251" s="93">
        <v>3</v>
      </c>
      <c r="P251" s="93">
        <v>0</v>
      </c>
      <c r="Q251" s="93">
        <v>4</v>
      </c>
      <c r="R251" s="93">
        <v>2</v>
      </c>
      <c r="S251" s="93">
        <v>2</v>
      </c>
      <c r="T251" s="93">
        <v>3</v>
      </c>
      <c r="U251" s="93">
        <v>18</v>
      </c>
      <c r="AQ251" s="87"/>
      <c r="AR251" s="87"/>
      <c r="AS251" s="87"/>
      <c r="AT251" s="87"/>
      <c r="AU251" s="87"/>
      <c r="AV251" s="87"/>
      <c r="AW251" s="87"/>
      <c r="AX251" s="87"/>
      <c r="AY251" s="87"/>
      <c r="AZ251" s="87"/>
      <c r="BA251" s="87"/>
      <c r="BB251" s="87"/>
      <c r="BC251" s="87"/>
      <c r="BD251" s="87"/>
      <c r="BE251" s="87"/>
      <c r="BF251" s="87"/>
      <c r="BG251" s="87"/>
      <c r="BH251" s="87"/>
      <c r="BI251" s="87"/>
    </row>
    <row r="252" spans="1:61">
      <c r="B252" s="91" t="s">
        <v>319</v>
      </c>
      <c r="C252" s="93">
        <v>0</v>
      </c>
      <c r="D252" s="93">
        <v>0</v>
      </c>
      <c r="E252" s="93">
        <v>0</v>
      </c>
      <c r="F252" s="93">
        <v>0</v>
      </c>
      <c r="G252" s="93">
        <v>0</v>
      </c>
      <c r="H252" s="93">
        <v>0</v>
      </c>
      <c r="I252" s="93">
        <v>0</v>
      </c>
      <c r="J252" s="93">
        <v>0</v>
      </c>
      <c r="K252" s="93">
        <v>1</v>
      </c>
      <c r="L252" s="93">
        <v>0</v>
      </c>
      <c r="M252" s="93">
        <v>1</v>
      </c>
      <c r="N252" s="93">
        <v>2</v>
      </c>
      <c r="O252" s="93">
        <v>1</v>
      </c>
      <c r="P252" s="93">
        <v>4</v>
      </c>
      <c r="Q252" s="93">
        <v>4</v>
      </c>
      <c r="R252" s="93">
        <v>2</v>
      </c>
      <c r="S252" s="93">
        <v>1</v>
      </c>
      <c r="T252" s="93">
        <v>2</v>
      </c>
      <c r="U252" s="93">
        <v>18</v>
      </c>
      <c r="AQ252" s="87"/>
      <c r="AR252" s="87"/>
      <c r="AS252" s="87"/>
      <c r="AT252" s="87"/>
      <c r="AU252" s="87"/>
      <c r="AV252" s="87"/>
      <c r="AW252" s="87"/>
      <c r="AX252" s="87"/>
      <c r="AY252" s="87"/>
      <c r="AZ252" s="87"/>
      <c r="BA252" s="87"/>
      <c r="BB252" s="87"/>
      <c r="BC252" s="87"/>
      <c r="BD252" s="87"/>
      <c r="BE252" s="87"/>
      <c r="BF252" s="87"/>
      <c r="BG252" s="87"/>
      <c r="BH252" s="87"/>
      <c r="BI252" s="87"/>
    </row>
    <row r="253" spans="1:61">
      <c r="A253" s="142" t="s">
        <v>724</v>
      </c>
      <c r="B253" s="91" t="s">
        <v>349</v>
      </c>
      <c r="C253" s="93">
        <v>0</v>
      </c>
      <c r="D253" s="93">
        <v>0</v>
      </c>
      <c r="E253" s="93">
        <v>0</v>
      </c>
      <c r="F253" s="93">
        <v>1</v>
      </c>
      <c r="G253" s="93">
        <v>0</v>
      </c>
      <c r="H253" s="93">
        <v>0</v>
      </c>
      <c r="I253" s="93">
        <v>1</v>
      </c>
      <c r="J253" s="93">
        <v>0</v>
      </c>
      <c r="K253" s="93">
        <v>1</v>
      </c>
      <c r="L253" s="93">
        <v>3</v>
      </c>
      <c r="M253" s="93">
        <v>2</v>
      </c>
      <c r="N253" s="93">
        <v>9</v>
      </c>
      <c r="O253" s="93">
        <v>10</v>
      </c>
      <c r="P253" s="93">
        <v>16</v>
      </c>
      <c r="Q253" s="93">
        <v>32</v>
      </c>
      <c r="R253" s="93">
        <v>29</v>
      </c>
      <c r="S253" s="93">
        <v>38</v>
      </c>
      <c r="T253" s="93">
        <v>63</v>
      </c>
      <c r="U253" s="93">
        <v>205</v>
      </c>
      <c r="AQ253" s="87"/>
      <c r="AR253" s="87"/>
      <c r="AS253" s="87"/>
      <c r="AT253" s="87"/>
      <c r="AU253" s="87"/>
      <c r="AV253" s="87"/>
      <c r="AW253" s="87"/>
      <c r="AX253" s="87"/>
      <c r="AY253" s="87"/>
      <c r="AZ253" s="87"/>
      <c r="BA253" s="87"/>
      <c r="BB253" s="87"/>
      <c r="BC253" s="87"/>
      <c r="BD253" s="87"/>
      <c r="BE253" s="87"/>
      <c r="BF253" s="87"/>
      <c r="BG253" s="87"/>
      <c r="BH253" s="87"/>
      <c r="BI253" s="87"/>
    </row>
    <row r="254" spans="1:61">
      <c r="B254" s="91" t="s">
        <v>318</v>
      </c>
      <c r="C254" s="93">
        <v>0</v>
      </c>
      <c r="D254" s="93">
        <v>0</v>
      </c>
      <c r="E254" s="93">
        <v>0</v>
      </c>
      <c r="F254" s="93">
        <v>1</v>
      </c>
      <c r="G254" s="93">
        <v>0</v>
      </c>
      <c r="H254" s="93">
        <v>0</v>
      </c>
      <c r="I254" s="93">
        <v>1</v>
      </c>
      <c r="J254" s="93">
        <v>0</v>
      </c>
      <c r="K254" s="93">
        <v>1</v>
      </c>
      <c r="L254" s="93">
        <v>2</v>
      </c>
      <c r="M254" s="93">
        <v>0</v>
      </c>
      <c r="N254" s="93">
        <v>8</v>
      </c>
      <c r="O254" s="93">
        <v>6</v>
      </c>
      <c r="P254" s="93">
        <v>10</v>
      </c>
      <c r="Q254" s="93">
        <v>24</v>
      </c>
      <c r="R254" s="93">
        <v>22</v>
      </c>
      <c r="S254" s="93">
        <v>25</v>
      </c>
      <c r="T254" s="93">
        <v>39</v>
      </c>
      <c r="U254" s="93">
        <v>139</v>
      </c>
      <c r="AQ254" s="87"/>
      <c r="AR254" s="87"/>
      <c r="AS254" s="87"/>
      <c r="AT254" s="87"/>
      <c r="AU254" s="87"/>
      <c r="AV254" s="87"/>
      <c r="AW254" s="87"/>
      <c r="AX254" s="87"/>
      <c r="AY254" s="87"/>
      <c r="AZ254" s="87"/>
      <c r="BA254" s="87"/>
      <c r="BB254" s="87"/>
      <c r="BC254" s="87"/>
      <c r="BD254" s="87"/>
      <c r="BE254" s="87"/>
      <c r="BF254" s="87"/>
      <c r="BG254" s="87"/>
      <c r="BH254" s="87"/>
      <c r="BI254" s="87"/>
    </row>
    <row r="255" spans="1:61">
      <c r="B255" s="91" t="s">
        <v>319</v>
      </c>
      <c r="C255" s="93">
        <v>0</v>
      </c>
      <c r="D255" s="93">
        <v>0</v>
      </c>
      <c r="E255" s="93">
        <v>0</v>
      </c>
      <c r="F255" s="93">
        <v>0</v>
      </c>
      <c r="G255" s="93">
        <v>0</v>
      </c>
      <c r="H255" s="93">
        <v>0</v>
      </c>
      <c r="I255" s="93">
        <v>0</v>
      </c>
      <c r="J255" s="93">
        <v>0</v>
      </c>
      <c r="K255" s="93">
        <v>0</v>
      </c>
      <c r="L255" s="93">
        <v>1</v>
      </c>
      <c r="M255" s="93">
        <v>2</v>
      </c>
      <c r="N255" s="93">
        <v>1</v>
      </c>
      <c r="O255" s="93">
        <v>4</v>
      </c>
      <c r="P255" s="93">
        <v>6</v>
      </c>
      <c r="Q255" s="93">
        <v>8</v>
      </c>
      <c r="R255" s="93">
        <v>7</v>
      </c>
      <c r="S255" s="93">
        <v>13</v>
      </c>
      <c r="T255" s="93">
        <v>24</v>
      </c>
      <c r="U255" s="93">
        <v>66</v>
      </c>
      <c r="AQ255" s="87"/>
      <c r="AR255" s="87"/>
      <c r="AS255" s="87"/>
      <c r="AT255" s="87"/>
      <c r="AU255" s="87"/>
      <c r="AV255" s="87"/>
      <c r="AW255" s="87"/>
      <c r="AX255" s="87"/>
      <c r="AY255" s="87"/>
      <c r="AZ255" s="87"/>
      <c r="BA255" s="87"/>
      <c r="BB255" s="87"/>
      <c r="BC255" s="87"/>
      <c r="BD255" s="87"/>
      <c r="BE255" s="87"/>
      <c r="BF255" s="87"/>
      <c r="BG255" s="87"/>
      <c r="BH255" s="87"/>
      <c r="BI255" s="87"/>
    </row>
    <row r="256" spans="1:61" ht="25.5">
      <c r="A256" s="142" t="s">
        <v>725</v>
      </c>
      <c r="B256" s="91" t="s">
        <v>349</v>
      </c>
      <c r="C256" s="93">
        <v>1</v>
      </c>
      <c r="D256" s="93">
        <v>1</v>
      </c>
      <c r="E256" s="93">
        <v>0</v>
      </c>
      <c r="F256" s="93">
        <v>0</v>
      </c>
      <c r="G256" s="93">
        <v>0</v>
      </c>
      <c r="H256" s="93">
        <v>2</v>
      </c>
      <c r="I256" s="93">
        <v>1</v>
      </c>
      <c r="J256" s="93">
        <v>1</v>
      </c>
      <c r="K256" s="93">
        <v>3</v>
      </c>
      <c r="L256" s="93">
        <v>3</v>
      </c>
      <c r="M256" s="93">
        <v>4</v>
      </c>
      <c r="N256" s="93">
        <v>3</v>
      </c>
      <c r="O256" s="93">
        <v>7</v>
      </c>
      <c r="P256" s="93">
        <v>6</v>
      </c>
      <c r="Q256" s="93">
        <v>18</v>
      </c>
      <c r="R256" s="93">
        <v>13</v>
      </c>
      <c r="S256" s="93">
        <v>8</v>
      </c>
      <c r="T256" s="93">
        <v>4</v>
      </c>
      <c r="U256" s="93">
        <v>75</v>
      </c>
      <c r="AQ256" s="87"/>
      <c r="AR256" s="87"/>
      <c r="AS256" s="87"/>
      <c r="AT256" s="87"/>
      <c r="AU256" s="87"/>
      <c r="AV256" s="87"/>
      <c r="AW256" s="87"/>
      <c r="AX256" s="87"/>
      <c r="AY256" s="87"/>
      <c r="AZ256" s="87"/>
      <c r="BA256" s="87"/>
      <c r="BB256" s="87"/>
      <c r="BC256" s="87"/>
      <c r="BD256" s="87"/>
      <c r="BE256" s="87"/>
      <c r="BF256" s="87"/>
      <c r="BG256" s="87"/>
      <c r="BH256" s="87"/>
      <c r="BI256" s="87"/>
    </row>
    <row r="257" spans="1:61">
      <c r="B257" s="91" t="s">
        <v>318</v>
      </c>
      <c r="C257" s="93">
        <v>1</v>
      </c>
      <c r="D257" s="93">
        <v>1</v>
      </c>
      <c r="E257" s="93">
        <v>0</v>
      </c>
      <c r="F257" s="93">
        <v>0</v>
      </c>
      <c r="G257" s="93">
        <v>0</v>
      </c>
      <c r="H257" s="93">
        <v>1</v>
      </c>
      <c r="I257" s="93">
        <v>0</v>
      </c>
      <c r="J257" s="93">
        <v>0</v>
      </c>
      <c r="K257" s="93">
        <v>1</v>
      </c>
      <c r="L257" s="93">
        <v>3</v>
      </c>
      <c r="M257" s="93">
        <v>3</v>
      </c>
      <c r="N257" s="93">
        <v>1</v>
      </c>
      <c r="O257" s="93">
        <v>3</v>
      </c>
      <c r="P257" s="93">
        <v>3</v>
      </c>
      <c r="Q257" s="93">
        <v>8</v>
      </c>
      <c r="R257" s="93">
        <v>8</v>
      </c>
      <c r="S257" s="93">
        <v>4</v>
      </c>
      <c r="T257" s="93">
        <v>0</v>
      </c>
      <c r="U257" s="93">
        <v>37</v>
      </c>
      <c r="AQ257" s="87"/>
      <c r="AR257" s="87"/>
      <c r="AS257" s="87"/>
      <c r="AT257" s="87"/>
      <c r="AU257" s="87"/>
      <c r="AV257" s="87"/>
      <c r="AW257" s="87"/>
      <c r="AX257" s="87"/>
      <c r="AY257" s="87"/>
      <c r="AZ257" s="87"/>
      <c r="BA257" s="87"/>
      <c r="BB257" s="87"/>
      <c r="BC257" s="87"/>
      <c r="BD257" s="87"/>
      <c r="BE257" s="87"/>
      <c r="BF257" s="87"/>
      <c r="BG257" s="87"/>
      <c r="BH257" s="87"/>
      <c r="BI257" s="87"/>
    </row>
    <row r="258" spans="1:61">
      <c r="B258" s="91" t="s">
        <v>319</v>
      </c>
      <c r="C258" s="93">
        <v>0</v>
      </c>
      <c r="D258" s="93">
        <v>0</v>
      </c>
      <c r="E258" s="93">
        <v>0</v>
      </c>
      <c r="F258" s="93">
        <v>0</v>
      </c>
      <c r="G258" s="93">
        <v>0</v>
      </c>
      <c r="H258" s="93">
        <v>1</v>
      </c>
      <c r="I258" s="93">
        <v>1</v>
      </c>
      <c r="J258" s="93">
        <v>1</v>
      </c>
      <c r="K258" s="93">
        <v>2</v>
      </c>
      <c r="L258" s="93">
        <v>0</v>
      </c>
      <c r="M258" s="93">
        <v>1</v>
      </c>
      <c r="N258" s="93">
        <v>2</v>
      </c>
      <c r="O258" s="93">
        <v>4</v>
      </c>
      <c r="P258" s="93">
        <v>3</v>
      </c>
      <c r="Q258" s="93">
        <v>10</v>
      </c>
      <c r="R258" s="93">
        <v>5</v>
      </c>
      <c r="S258" s="93">
        <v>4</v>
      </c>
      <c r="T258" s="93">
        <v>4</v>
      </c>
      <c r="U258" s="93">
        <v>38</v>
      </c>
      <c r="AQ258" s="87"/>
      <c r="AR258" s="87"/>
      <c r="AS258" s="87"/>
      <c r="AT258" s="87"/>
      <c r="AU258" s="87"/>
      <c r="AV258" s="87"/>
      <c r="AW258" s="87"/>
      <c r="AX258" s="87"/>
      <c r="AY258" s="87"/>
      <c r="AZ258" s="87"/>
      <c r="BA258" s="87"/>
      <c r="BB258" s="87"/>
      <c r="BC258" s="87"/>
      <c r="BD258" s="87"/>
      <c r="BE258" s="87"/>
      <c r="BF258" s="87"/>
      <c r="BG258" s="87"/>
      <c r="BH258" s="87"/>
      <c r="BI258" s="87"/>
    </row>
    <row r="259" spans="1:61">
      <c r="A259" s="270" t="s">
        <v>1062</v>
      </c>
      <c r="B259" s="299" t="s">
        <v>349</v>
      </c>
      <c r="C259" s="271">
        <v>70</v>
      </c>
      <c r="D259" s="271">
        <v>27</v>
      </c>
      <c r="E259" s="271">
        <v>37</v>
      </c>
      <c r="F259" s="271">
        <v>55</v>
      </c>
      <c r="G259" s="271">
        <v>85</v>
      </c>
      <c r="H259" s="271">
        <v>171</v>
      </c>
      <c r="I259" s="271">
        <v>258</v>
      </c>
      <c r="J259" s="271">
        <v>363</v>
      </c>
      <c r="K259" s="271">
        <v>658</v>
      </c>
      <c r="L259" s="271">
        <v>1117</v>
      </c>
      <c r="M259" s="271">
        <v>1574</v>
      </c>
      <c r="N259" s="271">
        <v>1987</v>
      </c>
      <c r="O259" s="271">
        <v>2620</v>
      </c>
      <c r="P259" s="271">
        <v>2980</v>
      </c>
      <c r="Q259" s="271">
        <v>2735</v>
      </c>
      <c r="R259" s="271">
        <v>2352</v>
      </c>
      <c r="S259" s="271">
        <v>2031</v>
      </c>
      <c r="T259" s="271">
        <v>1930</v>
      </c>
      <c r="U259" s="271">
        <v>21050</v>
      </c>
      <c r="AQ259" s="87"/>
      <c r="AR259" s="87"/>
      <c r="AS259" s="87"/>
      <c r="AT259" s="87"/>
      <c r="AU259" s="87"/>
      <c r="AV259" s="87"/>
      <c r="AW259" s="87"/>
      <c r="AX259" s="87"/>
      <c r="AY259" s="87"/>
      <c r="AZ259" s="87"/>
      <c r="BA259" s="87"/>
      <c r="BB259" s="87"/>
      <c r="BC259" s="87"/>
      <c r="BD259" s="87"/>
      <c r="BE259" s="87"/>
      <c r="BF259" s="87"/>
      <c r="BG259" s="87"/>
      <c r="BH259" s="87"/>
      <c r="BI259" s="87"/>
    </row>
    <row r="260" spans="1:61">
      <c r="A260" s="298"/>
      <c r="B260" s="272" t="s">
        <v>318</v>
      </c>
      <c r="C260" s="253">
        <v>45</v>
      </c>
      <c r="D260" s="253">
        <v>14</v>
      </c>
      <c r="E260" s="253">
        <v>18</v>
      </c>
      <c r="F260" s="253">
        <v>30</v>
      </c>
      <c r="G260" s="253">
        <v>43</v>
      </c>
      <c r="H260" s="253">
        <v>71</v>
      </c>
      <c r="I260" s="253">
        <v>99</v>
      </c>
      <c r="J260" s="253">
        <v>113</v>
      </c>
      <c r="K260" s="253">
        <v>210</v>
      </c>
      <c r="L260" s="253">
        <v>386</v>
      </c>
      <c r="M260" s="253">
        <v>696</v>
      </c>
      <c r="N260" s="253">
        <v>1022</v>
      </c>
      <c r="O260" s="253">
        <v>1475</v>
      </c>
      <c r="P260" s="253">
        <v>1789</v>
      </c>
      <c r="Q260" s="253">
        <v>1641</v>
      </c>
      <c r="R260" s="253">
        <v>1371</v>
      </c>
      <c r="S260" s="253">
        <v>1121</v>
      </c>
      <c r="T260" s="273">
        <v>913</v>
      </c>
      <c r="U260" s="274">
        <v>11057</v>
      </c>
      <c r="AQ260" s="87"/>
      <c r="AR260" s="87"/>
      <c r="AS260" s="87"/>
      <c r="AT260" s="87"/>
      <c r="AU260" s="87"/>
      <c r="AV260" s="87"/>
      <c r="AW260" s="87"/>
      <c r="AX260" s="87"/>
      <c r="AY260" s="87"/>
      <c r="AZ260" s="87"/>
      <c r="BA260" s="87"/>
      <c r="BB260" s="87"/>
      <c r="BC260" s="87"/>
      <c r="BD260" s="87"/>
      <c r="BE260" s="87"/>
      <c r="BF260" s="87"/>
      <c r="BG260" s="87"/>
      <c r="BH260" s="87"/>
      <c r="BI260" s="87"/>
    </row>
    <row r="261" spans="1:61">
      <c r="A261" s="300"/>
      <c r="B261" s="301" t="s">
        <v>319</v>
      </c>
      <c r="C261" s="254">
        <v>25</v>
      </c>
      <c r="D261" s="254">
        <v>13</v>
      </c>
      <c r="E261" s="254">
        <v>19</v>
      </c>
      <c r="F261" s="254">
        <v>25</v>
      </c>
      <c r="G261" s="254">
        <v>42</v>
      </c>
      <c r="H261" s="254">
        <v>100</v>
      </c>
      <c r="I261" s="254">
        <v>159</v>
      </c>
      <c r="J261" s="254">
        <v>250</v>
      </c>
      <c r="K261" s="254">
        <v>448</v>
      </c>
      <c r="L261" s="254">
        <v>731</v>
      </c>
      <c r="M261" s="254">
        <v>878</v>
      </c>
      <c r="N261" s="254">
        <v>965</v>
      </c>
      <c r="O261" s="254">
        <v>1145</v>
      </c>
      <c r="P261" s="254">
        <v>1191</v>
      </c>
      <c r="Q261" s="254">
        <v>1094</v>
      </c>
      <c r="R261" s="254">
        <v>981</v>
      </c>
      <c r="S261" s="254">
        <v>910</v>
      </c>
      <c r="T261" s="302">
        <v>1017</v>
      </c>
      <c r="U261" s="275">
        <v>9993</v>
      </c>
      <c r="AQ261" s="87"/>
      <c r="AR261" s="87"/>
      <c r="AS261" s="87"/>
      <c r="AT261" s="87"/>
      <c r="AU261" s="87"/>
      <c r="AV261" s="87"/>
      <c r="AW261" s="87"/>
      <c r="AX261" s="87"/>
      <c r="AY261" s="87"/>
      <c r="AZ261" s="87"/>
      <c r="BA261" s="87"/>
      <c r="BB261" s="87"/>
      <c r="BC261" s="87"/>
      <c r="BD261" s="87"/>
      <c r="BE261" s="87"/>
      <c r="BF261" s="87"/>
      <c r="BG261" s="87"/>
      <c r="BH261" s="87"/>
      <c r="BI261" s="87"/>
    </row>
    <row r="263" spans="1:61">
      <c r="A263" s="276" t="s">
        <v>1068</v>
      </c>
    </row>
  </sheetData>
  <mergeCells count="3">
    <mergeCell ref="A1:I1"/>
    <mergeCell ref="C3:T3"/>
    <mergeCell ref="A3:A4"/>
  </mergeCells>
  <hyperlinks>
    <hyperlink ref="A263" location="Contents!A1" display="Return to table of contents"/>
  </hyperlinks>
  <pageMargins left="0.75" right="0.75" top="1" bottom="1" header="0.5" footer="0.5"/>
  <pageSetup paperSize="9" scale="68" fitToHeight="0" orientation="landscape" r:id="rId1"/>
  <headerFooter alignWithMargins="0"/>
  <rowBreaks count="5" manualBreakCount="5">
    <brk id="46" max="20" man="1"/>
    <brk id="91" max="20" man="1"/>
    <brk id="137" max="20" man="1"/>
    <brk id="183" max="20" man="1"/>
    <brk id="225"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2"/>
  <sheetViews>
    <sheetView zoomScaleNormal="100" workbookViewId="0"/>
  </sheetViews>
  <sheetFormatPr defaultRowHeight="12.75"/>
  <cols>
    <col min="1" max="1" width="19.28515625" style="144" customWidth="1"/>
    <col min="2" max="2" width="45.7109375" style="95" customWidth="1"/>
    <col min="3" max="3" width="14.7109375" style="95" customWidth="1"/>
    <col min="4" max="5" width="4.42578125" style="95" bestFit="1" customWidth="1"/>
    <col min="6" max="20" width="6.5703125" style="95" bestFit="1" customWidth="1"/>
    <col min="21" max="21" width="5.5703125" style="95" bestFit="1" customWidth="1"/>
    <col min="22" max="22" width="8.42578125" style="96" customWidth="1"/>
    <col min="23" max="16384" width="9.140625" style="95"/>
  </cols>
  <sheetData>
    <row r="1" spans="1:22">
      <c r="A1" s="99" t="str">
        <f>Contents!A6</f>
        <v>Table 3: Number of cancer registrations by detailed ICD-10 3 character code, sex and age group, 2011</v>
      </c>
    </row>
    <row r="2" spans="1:22">
      <c r="A2" s="143"/>
    </row>
    <row r="3" spans="1:22">
      <c r="A3" s="323" t="s">
        <v>600</v>
      </c>
      <c r="B3" s="111"/>
      <c r="C3" s="324"/>
      <c r="D3" s="325" t="s">
        <v>618</v>
      </c>
      <c r="E3" s="325"/>
      <c r="F3" s="325"/>
      <c r="G3" s="325"/>
      <c r="H3" s="325"/>
      <c r="I3" s="325"/>
      <c r="J3" s="325"/>
      <c r="K3" s="325"/>
      <c r="L3" s="325"/>
      <c r="M3" s="325"/>
      <c r="N3" s="325"/>
      <c r="O3" s="325"/>
      <c r="P3" s="325"/>
      <c r="Q3" s="325"/>
      <c r="R3" s="325"/>
      <c r="S3" s="325"/>
      <c r="T3" s="325"/>
      <c r="U3" s="325"/>
      <c r="V3" s="133"/>
    </row>
    <row r="4" spans="1:22">
      <c r="A4" s="323"/>
      <c r="B4" s="111"/>
      <c r="C4" s="324"/>
      <c r="D4" s="110" t="s">
        <v>601</v>
      </c>
      <c r="E4" s="110" t="s">
        <v>602</v>
      </c>
      <c r="F4" s="110" t="s">
        <v>603</v>
      </c>
      <c r="G4" s="110" t="s">
        <v>604</v>
      </c>
      <c r="H4" s="110" t="s">
        <v>605</v>
      </c>
      <c r="I4" s="110" t="s">
        <v>606</v>
      </c>
      <c r="J4" s="110" t="s">
        <v>607</v>
      </c>
      <c r="K4" s="110" t="s">
        <v>608</v>
      </c>
      <c r="L4" s="110" t="s">
        <v>609</v>
      </c>
      <c r="M4" s="110" t="s">
        <v>610</v>
      </c>
      <c r="N4" s="110" t="s">
        <v>611</v>
      </c>
      <c r="O4" s="110" t="s">
        <v>612</v>
      </c>
      <c r="P4" s="110" t="s">
        <v>613</v>
      </c>
      <c r="Q4" s="110" t="s">
        <v>614</v>
      </c>
      <c r="R4" s="110" t="s">
        <v>615</v>
      </c>
      <c r="S4" s="110" t="s">
        <v>616</v>
      </c>
      <c r="T4" s="110" t="s">
        <v>617</v>
      </c>
      <c r="U4" s="110" t="s">
        <v>1</v>
      </c>
      <c r="V4" s="114" t="s">
        <v>349</v>
      </c>
    </row>
    <row r="5" spans="1:22" ht="12.75" customHeight="1">
      <c r="A5" s="326" t="s">
        <v>728</v>
      </c>
      <c r="B5" s="117" t="s">
        <v>623</v>
      </c>
      <c r="C5" s="117" t="s">
        <v>620</v>
      </c>
      <c r="D5" s="115">
        <v>0</v>
      </c>
      <c r="E5" s="115">
        <v>0</v>
      </c>
      <c r="F5" s="115">
        <v>0</v>
      </c>
      <c r="G5" s="115">
        <v>0</v>
      </c>
      <c r="H5" s="115">
        <v>0</v>
      </c>
      <c r="I5" s="115">
        <v>1</v>
      </c>
      <c r="J5" s="115">
        <v>3</v>
      </c>
      <c r="K5" s="115">
        <v>0</v>
      </c>
      <c r="L5" s="115">
        <v>1</v>
      </c>
      <c r="M5" s="115">
        <v>3</v>
      </c>
      <c r="N5" s="115">
        <v>3</v>
      </c>
      <c r="O5" s="115">
        <v>4</v>
      </c>
      <c r="P5" s="115">
        <v>4</v>
      </c>
      <c r="Q5" s="115">
        <v>4</v>
      </c>
      <c r="R5" s="115">
        <v>6</v>
      </c>
      <c r="S5" s="115">
        <v>3</v>
      </c>
      <c r="T5" s="115">
        <v>2</v>
      </c>
      <c r="U5" s="116">
        <v>5</v>
      </c>
      <c r="V5" s="115">
        <v>39</v>
      </c>
    </row>
    <row r="6" spans="1:22">
      <c r="A6" s="319"/>
      <c r="B6" s="90"/>
      <c r="C6" s="90" t="s">
        <v>621</v>
      </c>
      <c r="D6" s="97">
        <v>0</v>
      </c>
      <c r="E6" s="97">
        <v>0</v>
      </c>
      <c r="F6" s="97">
        <v>0</v>
      </c>
      <c r="G6" s="97">
        <v>0</v>
      </c>
      <c r="H6" s="97">
        <v>0</v>
      </c>
      <c r="I6" s="97">
        <v>1</v>
      </c>
      <c r="J6" s="97">
        <v>3</v>
      </c>
      <c r="K6" s="97">
        <v>0</v>
      </c>
      <c r="L6" s="97">
        <v>1</v>
      </c>
      <c r="M6" s="97">
        <v>2</v>
      </c>
      <c r="N6" s="97">
        <v>3</v>
      </c>
      <c r="O6" s="97">
        <v>4</v>
      </c>
      <c r="P6" s="97">
        <v>3</v>
      </c>
      <c r="Q6" s="97">
        <v>4</v>
      </c>
      <c r="R6" s="97">
        <v>5</v>
      </c>
      <c r="S6" s="97">
        <v>2</v>
      </c>
      <c r="T6" s="97">
        <v>1</v>
      </c>
      <c r="U6" s="98">
        <v>4</v>
      </c>
      <c r="V6" s="97">
        <v>33</v>
      </c>
    </row>
    <row r="7" spans="1:22">
      <c r="A7" s="319"/>
      <c r="B7" s="90"/>
      <c r="C7" s="90" t="s">
        <v>622</v>
      </c>
      <c r="D7" s="97">
        <v>0</v>
      </c>
      <c r="E7" s="97">
        <v>0</v>
      </c>
      <c r="F7" s="97">
        <v>0</v>
      </c>
      <c r="G7" s="97">
        <v>0</v>
      </c>
      <c r="H7" s="97">
        <v>0</v>
      </c>
      <c r="I7" s="97">
        <v>0</v>
      </c>
      <c r="J7" s="97">
        <v>0</v>
      </c>
      <c r="K7" s="97">
        <v>0</v>
      </c>
      <c r="L7" s="97">
        <v>0</v>
      </c>
      <c r="M7" s="97">
        <v>1</v>
      </c>
      <c r="N7" s="97">
        <v>0</v>
      </c>
      <c r="O7" s="97">
        <v>0</v>
      </c>
      <c r="P7" s="97">
        <v>1</v>
      </c>
      <c r="Q7" s="97">
        <v>0</v>
      </c>
      <c r="R7" s="97">
        <v>1</v>
      </c>
      <c r="S7" s="97">
        <v>1</v>
      </c>
      <c r="T7" s="97">
        <v>1</v>
      </c>
      <c r="U7" s="98">
        <v>1</v>
      </c>
      <c r="V7" s="97">
        <v>6</v>
      </c>
    </row>
    <row r="8" spans="1:22">
      <c r="A8" s="319"/>
      <c r="B8" s="90" t="s">
        <v>624</v>
      </c>
      <c r="C8" s="90" t="s">
        <v>620</v>
      </c>
      <c r="D8" s="97">
        <v>0</v>
      </c>
      <c r="E8" s="97">
        <v>0</v>
      </c>
      <c r="F8" s="97">
        <v>0</v>
      </c>
      <c r="G8" s="97">
        <v>0</v>
      </c>
      <c r="H8" s="97">
        <v>0</v>
      </c>
      <c r="I8" s="97">
        <v>0</v>
      </c>
      <c r="J8" s="97">
        <v>0</v>
      </c>
      <c r="K8" s="97">
        <v>0</v>
      </c>
      <c r="L8" s="97">
        <v>0</v>
      </c>
      <c r="M8" s="97">
        <v>0</v>
      </c>
      <c r="N8" s="97">
        <v>0</v>
      </c>
      <c r="O8" s="97">
        <v>0</v>
      </c>
      <c r="P8" s="97">
        <v>1</v>
      </c>
      <c r="Q8" s="97">
        <v>0</v>
      </c>
      <c r="R8" s="97">
        <v>0</v>
      </c>
      <c r="S8" s="97">
        <v>0</v>
      </c>
      <c r="T8" s="97">
        <v>0</v>
      </c>
      <c r="U8" s="98">
        <v>0</v>
      </c>
      <c r="V8" s="97">
        <v>1</v>
      </c>
    </row>
    <row r="9" spans="1:22">
      <c r="A9" s="319"/>
      <c r="B9" s="90"/>
      <c r="C9" s="90" t="s">
        <v>621</v>
      </c>
      <c r="D9" s="97">
        <v>0</v>
      </c>
      <c r="E9" s="97">
        <v>0</v>
      </c>
      <c r="F9" s="97">
        <v>0</v>
      </c>
      <c r="G9" s="97">
        <v>0</v>
      </c>
      <c r="H9" s="97">
        <v>0</v>
      </c>
      <c r="I9" s="97">
        <v>0</v>
      </c>
      <c r="J9" s="97">
        <v>0</v>
      </c>
      <c r="K9" s="97">
        <v>0</v>
      </c>
      <c r="L9" s="97">
        <v>0</v>
      </c>
      <c r="M9" s="97">
        <v>0</v>
      </c>
      <c r="N9" s="97">
        <v>0</v>
      </c>
      <c r="O9" s="97">
        <v>0</v>
      </c>
      <c r="P9" s="97">
        <v>1</v>
      </c>
      <c r="Q9" s="97">
        <v>0</v>
      </c>
      <c r="R9" s="97">
        <v>0</v>
      </c>
      <c r="S9" s="97">
        <v>0</v>
      </c>
      <c r="T9" s="97">
        <v>0</v>
      </c>
      <c r="U9" s="98">
        <v>0</v>
      </c>
      <c r="V9" s="97">
        <v>1</v>
      </c>
    </row>
    <row r="10" spans="1:22">
      <c r="A10" s="319"/>
      <c r="B10" s="90" t="s">
        <v>625</v>
      </c>
      <c r="C10" s="90" t="s">
        <v>620</v>
      </c>
      <c r="D10" s="97">
        <v>0</v>
      </c>
      <c r="E10" s="97">
        <v>0</v>
      </c>
      <c r="F10" s="97">
        <v>0</v>
      </c>
      <c r="G10" s="97">
        <v>0</v>
      </c>
      <c r="H10" s="97">
        <v>0</v>
      </c>
      <c r="I10" s="97">
        <v>0</v>
      </c>
      <c r="J10" s="97">
        <v>0</v>
      </c>
      <c r="K10" s="97">
        <v>0</v>
      </c>
      <c r="L10" s="97">
        <v>0</v>
      </c>
      <c r="M10" s="97">
        <v>2</v>
      </c>
      <c r="N10" s="97">
        <v>1</v>
      </c>
      <c r="O10" s="97">
        <v>2</v>
      </c>
      <c r="P10" s="97">
        <v>1</v>
      </c>
      <c r="Q10" s="97">
        <v>1</v>
      </c>
      <c r="R10" s="97">
        <v>2</v>
      </c>
      <c r="S10" s="97">
        <v>2</v>
      </c>
      <c r="T10" s="97">
        <v>1</v>
      </c>
      <c r="U10" s="98">
        <v>2</v>
      </c>
      <c r="V10" s="97">
        <v>14</v>
      </c>
    </row>
    <row r="11" spans="1:22">
      <c r="A11" s="319"/>
      <c r="B11" s="90"/>
      <c r="C11" s="90" t="s">
        <v>621</v>
      </c>
      <c r="D11" s="97">
        <v>0</v>
      </c>
      <c r="E11" s="97">
        <v>0</v>
      </c>
      <c r="F11" s="97">
        <v>0</v>
      </c>
      <c r="G11" s="97">
        <v>0</v>
      </c>
      <c r="H11" s="97">
        <v>0</v>
      </c>
      <c r="I11" s="97">
        <v>0</v>
      </c>
      <c r="J11" s="97">
        <v>0</v>
      </c>
      <c r="K11" s="97">
        <v>0</v>
      </c>
      <c r="L11" s="97">
        <v>0</v>
      </c>
      <c r="M11" s="97">
        <v>2</v>
      </c>
      <c r="N11" s="97">
        <v>1</v>
      </c>
      <c r="O11" s="97">
        <v>2</v>
      </c>
      <c r="P11" s="97">
        <v>1</v>
      </c>
      <c r="Q11" s="97">
        <v>1</v>
      </c>
      <c r="R11" s="97">
        <v>2</v>
      </c>
      <c r="S11" s="97">
        <v>1</v>
      </c>
      <c r="T11" s="97">
        <v>1</v>
      </c>
      <c r="U11" s="98">
        <v>1</v>
      </c>
      <c r="V11" s="97">
        <v>12</v>
      </c>
    </row>
    <row r="12" spans="1:22">
      <c r="A12" s="319"/>
      <c r="B12" s="90"/>
      <c r="C12" s="90" t="s">
        <v>622</v>
      </c>
      <c r="D12" s="97">
        <v>0</v>
      </c>
      <c r="E12" s="97">
        <v>0</v>
      </c>
      <c r="F12" s="97">
        <v>0</v>
      </c>
      <c r="G12" s="97">
        <v>0</v>
      </c>
      <c r="H12" s="97">
        <v>0</v>
      </c>
      <c r="I12" s="97">
        <v>0</v>
      </c>
      <c r="J12" s="97">
        <v>0</v>
      </c>
      <c r="K12" s="97">
        <v>0</v>
      </c>
      <c r="L12" s="97">
        <v>0</v>
      </c>
      <c r="M12" s="97">
        <v>0</v>
      </c>
      <c r="N12" s="97">
        <v>0</v>
      </c>
      <c r="O12" s="97">
        <v>0</v>
      </c>
      <c r="P12" s="97">
        <v>0</v>
      </c>
      <c r="Q12" s="97">
        <v>0</v>
      </c>
      <c r="R12" s="97">
        <v>0</v>
      </c>
      <c r="S12" s="97">
        <v>1</v>
      </c>
      <c r="T12" s="97">
        <v>0</v>
      </c>
      <c r="U12" s="98">
        <v>1</v>
      </c>
      <c r="V12" s="97">
        <v>2</v>
      </c>
    </row>
    <row r="13" spans="1:22">
      <c r="A13" s="319"/>
      <c r="B13" s="90" t="s">
        <v>626</v>
      </c>
      <c r="C13" s="90" t="s">
        <v>620</v>
      </c>
      <c r="D13" s="97">
        <v>0</v>
      </c>
      <c r="E13" s="97">
        <v>0</v>
      </c>
      <c r="F13" s="97">
        <v>0</v>
      </c>
      <c r="G13" s="97">
        <v>0</v>
      </c>
      <c r="H13" s="97">
        <v>0</v>
      </c>
      <c r="I13" s="97">
        <v>0</v>
      </c>
      <c r="J13" s="97">
        <v>0</v>
      </c>
      <c r="K13" s="97">
        <v>0</v>
      </c>
      <c r="L13" s="97">
        <v>0</v>
      </c>
      <c r="M13" s="97">
        <v>0</v>
      </c>
      <c r="N13" s="97">
        <v>0</v>
      </c>
      <c r="O13" s="97">
        <v>0</v>
      </c>
      <c r="P13" s="97">
        <v>0</v>
      </c>
      <c r="Q13" s="97">
        <v>0</v>
      </c>
      <c r="R13" s="97">
        <v>0</v>
      </c>
      <c r="S13" s="97">
        <v>0</v>
      </c>
      <c r="T13" s="97">
        <v>1</v>
      </c>
      <c r="U13" s="98">
        <v>0</v>
      </c>
      <c r="V13" s="97">
        <v>1</v>
      </c>
    </row>
    <row r="14" spans="1:22">
      <c r="A14" s="327"/>
      <c r="B14" s="118"/>
      <c r="C14" s="118" t="s">
        <v>621</v>
      </c>
      <c r="D14" s="119">
        <v>0</v>
      </c>
      <c r="E14" s="119">
        <v>0</v>
      </c>
      <c r="F14" s="119">
        <v>0</v>
      </c>
      <c r="G14" s="119">
        <v>0</v>
      </c>
      <c r="H14" s="119">
        <v>0</v>
      </c>
      <c r="I14" s="119">
        <v>0</v>
      </c>
      <c r="J14" s="119">
        <v>0</v>
      </c>
      <c r="K14" s="119">
        <v>0</v>
      </c>
      <c r="L14" s="119">
        <v>0</v>
      </c>
      <c r="M14" s="119">
        <v>0</v>
      </c>
      <c r="N14" s="119">
        <v>0</v>
      </c>
      <c r="O14" s="119">
        <v>0</v>
      </c>
      <c r="P14" s="119">
        <v>0</v>
      </c>
      <c r="Q14" s="119">
        <v>0</v>
      </c>
      <c r="R14" s="119">
        <v>0</v>
      </c>
      <c r="S14" s="119">
        <v>0</v>
      </c>
      <c r="T14" s="119">
        <v>1</v>
      </c>
      <c r="U14" s="120">
        <v>0</v>
      </c>
      <c r="V14" s="119">
        <v>1</v>
      </c>
    </row>
    <row r="15" spans="1:22">
      <c r="A15" s="319" t="s">
        <v>636</v>
      </c>
      <c r="B15" s="90"/>
      <c r="C15" s="90" t="s">
        <v>620</v>
      </c>
      <c r="D15" s="97">
        <v>0</v>
      </c>
      <c r="E15" s="97">
        <v>0</v>
      </c>
      <c r="F15" s="97">
        <v>0</v>
      </c>
      <c r="G15" s="97">
        <v>0</v>
      </c>
      <c r="H15" s="97">
        <v>0</v>
      </c>
      <c r="I15" s="97">
        <v>0</v>
      </c>
      <c r="J15" s="97">
        <v>0</v>
      </c>
      <c r="K15" s="97">
        <v>0</v>
      </c>
      <c r="L15" s="97">
        <v>3</v>
      </c>
      <c r="M15" s="97">
        <v>2</v>
      </c>
      <c r="N15" s="97">
        <v>11</v>
      </c>
      <c r="O15" s="97">
        <v>4</v>
      </c>
      <c r="P15" s="97">
        <v>4</v>
      </c>
      <c r="Q15" s="97">
        <v>6</v>
      </c>
      <c r="R15" s="97">
        <v>1</v>
      </c>
      <c r="S15" s="97">
        <v>4</v>
      </c>
      <c r="T15" s="97">
        <v>2</v>
      </c>
      <c r="U15" s="98">
        <v>0</v>
      </c>
      <c r="V15" s="97">
        <v>37</v>
      </c>
    </row>
    <row r="16" spans="1:22">
      <c r="A16" s="319"/>
      <c r="B16" s="90"/>
      <c r="C16" s="90" t="s">
        <v>621</v>
      </c>
      <c r="D16" s="97">
        <v>0</v>
      </c>
      <c r="E16" s="97">
        <v>0</v>
      </c>
      <c r="F16" s="97">
        <v>0</v>
      </c>
      <c r="G16" s="97">
        <v>0</v>
      </c>
      <c r="H16" s="97">
        <v>0</v>
      </c>
      <c r="I16" s="97">
        <v>0</v>
      </c>
      <c r="J16" s="97">
        <v>0</v>
      </c>
      <c r="K16" s="97">
        <v>0</v>
      </c>
      <c r="L16" s="97">
        <v>3</v>
      </c>
      <c r="M16" s="97">
        <v>2</v>
      </c>
      <c r="N16" s="97">
        <v>11</v>
      </c>
      <c r="O16" s="97">
        <v>4</v>
      </c>
      <c r="P16" s="97">
        <v>3</v>
      </c>
      <c r="Q16" s="97">
        <v>2</v>
      </c>
      <c r="R16" s="97">
        <v>0</v>
      </c>
      <c r="S16" s="97">
        <v>4</v>
      </c>
      <c r="T16" s="97">
        <v>1</v>
      </c>
      <c r="U16" s="98">
        <v>0</v>
      </c>
      <c r="V16" s="97">
        <v>30</v>
      </c>
    </row>
    <row r="17" spans="1:22">
      <c r="A17" s="321"/>
      <c r="B17" s="100"/>
      <c r="C17" s="100" t="s">
        <v>622</v>
      </c>
      <c r="D17" s="101">
        <v>0</v>
      </c>
      <c r="E17" s="101">
        <v>0</v>
      </c>
      <c r="F17" s="101">
        <v>0</v>
      </c>
      <c r="G17" s="101">
        <v>0</v>
      </c>
      <c r="H17" s="101">
        <v>0</v>
      </c>
      <c r="I17" s="101">
        <v>0</v>
      </c>
      <c r="J17" s="101">
        <v>0</v>
      </c>
      <c r="K17" s="101">
        <v>0</v>
      </c>
      <c r="L17" s="101">
        <v>0</v>
      </c>
      <c r="M17" s="101">
        <v>0</v>
      </c>
      <c r="N17" s="101">
        <v>0</v>
      </c>
      <c r="O17" s="101">
        <v>0</v>
      </c>
      <c r="P17" s="101">
        <v>1</v>
      </c>
      <c r="Q17" s="101">
        <v>4</v>
      </c>
      <c r="R17" s="101">
        <v>1</v>
      </c>
      <c r="S17" s="101">
        <v>0</v>
      </c>
      <c r="T17" s="101">
        <v>1</v>
      </c>
      <c r="U17" s="102">
        <v>0</v>
      </c>
      <c r="V17" s="101">
        <v>7</v>
      </c>
    </row>
    <row r="18" spans="1:22">
      <c r="A18" s="322" t="s">
        <v>637</v>
      </c>
      <c r="B18" s="90" t="s">
        <v>316</v>
      </c>
      <c r="C18" s="90" t="s">
        <v>620</v>
      </c>
      <c r="D18" s="97">
        <v>0</v>
      </c>
      <c r="E18" s="97">
        <v>0</v>
      </c>
      <c r="F18" s="97">
        <v>0</v>
      </c>
      <c r="G18" s="97">
        <v>0</v>
      </c>
      <c r="H18" s="97">
        <v>0</v>
      </c>
      <c r="I18" s="97">
        <v>0</v>
      </c>
      <c r="J18" s="97">
        <v>0</v>
      </c>
      <c r="K18" s="97">
        <v>0</v>
      </c>
      <c r="L18" s="97">
        <v>0</v>
      </c>
      <c r="M18" s="97">
        <v>0</v>
      </c>
      <c r="N18" s="97">
        <v>1</v>
      </c>
      <c r="O18" s="97">
        <v>0</v>
      </c>
      <c r="P18" s="97">
        <v>0</v>
      </c>
      <c r="Q18" s="97">
        <v>0</v>
      </c>
      <c r="R18" s="97">
        <v>0</v>
      </c>
      <c r="S18" s="97">
        <v>0</v>
      </c>
      <c r="T18" s="97">
        <v>0</v>
      </c>
      <c r="U18" s="98">
        <v>0</v>
      </c>
      <c r="V18" s="97">
        <v>1</v>
      </c>
    </row>
    <row r="19" spans="1:22">
      <c r="A19" s="319"/>
      <c r="B19" s="90"/>
      <c r="C19" s="90" t="s">
        <v>622</v>
      </c>
      <c r="D19" s="97">
        <v>0</v>
      </c>
      <c r="E19" s="97">
        <v>0</v>
      </c>
      <c r="F19" s="97">
        <v>0</v>
      </c>
      <c r="G19" s="97">
        <v>0</v>
      </c>
      <c r="H19" s="97">
        <v>0</v>
      </c>
      <c r="I19" s="97">
        <v>0</v>
      </c>
      <c r="J19" s="97">
        <v>0</v>
      </c>
      <c r="K19" s="97">
        <v>0</v>
      </c>
      <c r="L19" s="97">
        <v>0</v>
      </c>
      <c r="M19" s="97">
        <v>0</v>
      </c>
      <c r="N19" s="97">
        <v>1</v>
      </c>
      <c r="O19" s="97">
        <v>0</v>
      </c>
      <c r="P19" s="97">
        <v>0</v>
      </c>
      <c r="Q19" s="97">
        <v>0</v>
      </c>
      <c r="R19" s="97">
        <v>0</v>
      </c>
      <c r="S19" s="97">
        <v>0</v>
      </c>
      <c r="T19" s="97">
        <v>0</v>
      </c>
      <c r="U19" s="98">
        <v>0</v>
      </c>
      <c r="V19" s="97">
        <v>1</v>
      </c>
    </row>
    <row r="20" spans="1:22">
      <c r="A20" s="319"/>
      <c r="B20" s="90" t="s">
        <v>315</v>
      </c>
      <c r="C20" s="90" t="s">
        <v>620</v>
      </c>
      <c r="D20" s="97">
        <v>0</v>
      </c>
      <c r="E20" s="97">
        <v>0</v>
      </c>
      <c r="F20" s="97">
        <v>0</v>
      </c>
      <c r="G20" s="97">
        <v>0</v>
      </c>
      <c r="H20" s="97">
        <v>1</v>
      </c>
      <c r="I20" s="97">
        <v>1</v>
      </c>
      <c r="J20" s="97">
        <v>2</v>
      </c>
      <c r="K20" s="97">
        <v>0</v>
      </c>
      <c r="L20" s="97">
        <v>1</v>
      </c>
      <c r="M20" s="97">
        <v>1</v>
      </c>
      <c r="N20" s="97">
        <v>1</v>
      </c>
      <c r="O20" s="97">
        <v>4</v>
      </c>
      <c r="P20" s="97">
        <v>2</v>
      </c>
      <c r="Q20" s="97">
        <v>3</v>
      </c>
      <c r="R20" s="97">
        <v>7</v>
      </c>
      <c r="S20" s="97">
        <v>3</v>
      </c>
      <c r="T20" s="97">
        <v>3</v>
      </c>
      <c r="U20" s="98">
        <v>7</v>
      </c>
      <c r="V20" s="97">
        <v>36</v>
      </c>
    </row>
    <row r="21" spans="1:22">
      <c r="A21" s="319"/>
      <c r="B21" s="90"/>
      <c r="C21" s="90" t="s">
        <v>621</v>
      </c>
      <c r="D21" s="97">
        <v>0</v>
      </c>
      <c r="E21" s="97">
        <v>0</v>
      </c>
      <c r="F21" s="97">
        <v>0</v>
      </c>
      <c r="G21" s="97">
        <v>0</v>
      </c>
      <c r="H21" s="97">
        <v>0</v>
      </c>
      <c r="I21" s="97">
        <v>0</v>
      </c>
      <c r="J21" s="97">
        <v>2</v>
      </c>
      <c r="K21" s="97">
        <v>0</v>
      </c>
      <c r="L21" s="97">
        <v>0</v>
      </c>
      <c r="M21" s="97">
        <v>1</v>
      </c>
      <c r="N21" s="97">
        <v>0</v>
      </c>
      <c r="O21" s="97">
        <v>2</v>
      </c>
      <c r="P21" s="97">
        <v>0</v>
      </c>
      <c r="Q21" s="97">
        <v>2</v>
      </c>
      <c r="R21" s="97">
        <v>4</v>
      </c>
      <c r="S21" s="97">
        <v>2</v>
      </c>
      <c r="T21" s="97">
        <v>2</v>
      </c>
      <c r="U21" s="98">
        <v>2</v>
      </c>
      <c r="V21" s="97">
        <v>17</v>
      </c>
    </row>
    <row r="22" spans="1:22">
      <c r="A22" s="319"/>
      <c r="B22" s="90"/>
      <c r="C22" s="90" t="s">
        <v>622</v>
      </c>
      <c r="D22" s="97">
        <v>0</v>
      </c>
      <c r="E22" s="97">
        <v>0</v>
      </c>
      <c r="F22" s="97">
        <v>0</v>
      </c>
      <c r="G22" s="97">
        <v>0</v>
      </c>
      <c r="H22" s="97">
        <v>1</v>
      </c>
      <c r="I22" s="97">
        <v>1</v>
      </c>
      <c r="J22" s="97">
        <v>0</v>
      </c>
      <c r="K22" s="97">
        <v>0</v>
      </c>
      <c r="L22" s="97">
        <v>1</v>
      </c>
      <c r="M22" s="97">
        <v>0</v>
      </c>
      <c r="N22" s="97">
        <v>1</v>
      </c>
      <c r="O22" s="97">
        <v>2</v>
      </c>
      <c r="P22" s="97">
        <v>2</v>
      </c>
      <c r="Q22" s="97">
        <v>1</v>
      </c>
      <c r="R22" s="97">
        <v>3</v>
      </c>
      <c r="S22" s="97">
        <v>1</v>
      </c>
      <c r="T22" s="97">
        <v>1</v>
      </c>
      <c r="U22" s="98">
        <v>5</v>
      </c>
      <c r="V22" s="97">
        <v>19</v>
      </c>
    </row>
    <row r="23" spans="1:22">
      <c r="A23" s="319"/>
      <c r="B23" s="90" t="s">
        <v>314</v>
      </c>
      <c r="C23" s="90" t="s">
        <v>620</v>
      </c>
      <c r="D23" s="97">
        <v>0</v>
      </c>
      <c r="E23" s="97">
        <v>0</v>
      </c>
      <c r="F23" s="97">
        <v>0</v>
      </c>
      <c r="G23" s="97">
        <v>0</v>
      </c>
      <c r="H23" s="97">
        <v>0</v>
      </c>
      <c r="I23" s="97">
        <v>0</v>
      </c>
      <c r="J23" s="97">
        <v>1</v>
      </c>
      <c r="K23" s="97">
        <v>0</v>
      </c>
      <c r="L23" s="97">
        <v>1</v>
      </c>
      <c r="M23" s="97">
        <v>1</v>
      </c>
      <c r="N23" s="97">
        <v>1</v>
      </c>
      <c r="O23" s="97">
        <v>2</v>
      </c>
      <c r="P23" s="97">
        <v>0</v>
      </c>
      <c r="Q23" s="97">
        <v>0</v>
      </c>
      <c r="R23" s="97">
        <v>0</v>
      </c>
      <c r="S23" s="97">
        <v>1</v>
      </c>
      <c r="T23" s="97">
        <v>0</v>
      </c>
      <c r="U23" s="98">
        <v>1</v>
      </c>
      <c r="V23" s="97">
        <v>8</v>
      </c>
    </row>
    <row r="24" spans="1:22">
      <c r="A24" s="319"/>
      <c r="B24" s="90"/>
      <c r="C24" s="90" t="s">
        <v>621</v>
      </c>
      <c r="D24" s="97">
        <v>0</v>
      </c>
      <c r="E24" s="97">
        <v>0</v>
      </c>
      <c r="F24" s="97">
        <v>0</v>
      </c>
      <c r="G24" s="97">
        <v>0</v>
      </c>
      <c r="H24" s="97">
        <v>0</v>
      </c>
      <c r="I24" s="97">
        <v>0</v>
      </c>
      <c r="J24" s="97">
        <v>0</v>
      </c>
      <c r="K24" s="97">
        <v>0</v>
      </c>
      <c r="L24" s="97">
        <v>0</v>
      </c>
      <c r="M24" s="97">
        <v>1</v>
      </c>
      <c r="N24" s="97">
        <v>0</v>
      </c>
      <c r="O24" s="97">
        <v>2</v>
      </c>
      <c r="P24" s="97">
        <v>0</v>
      </c>
      <c r="Q24" s="97">
        <v>0</v>
      </c>
      <c r="R24" s="97">
        <v>0</v>
      </c>
      <c r="S24" s="97">
        <v>1</v>
      </c>
      <c r="T24" s="97">
        <v>0</v>
      </c>
      <c r="U24" s="98">
        <v>1</v>
      </c>
      <c r="V24" s="97">
        <v>5</v>
      </c>
    </row>
    <row r="25" spans="1:22">
      <c r="A25" s="319"/>
      <c r="B25" s="90"/>
      <c r="C25" s="90" t="s">
        <v>622</v>
      </c>
      <c r="D25" s="97">
        <v>0</v>
      </c>
      <c r="E25" s="97">
        <v>0</v>
      </c>
      <c r="F25" s="97">
        <v>0</v>
      </c>
      <c r="G25" s="97">
        <v>0</v>
      </c>
      <c r="H25" s="97">
        <v>0</v>
      </c>
      <c r="I25" s="97">
        <v>0</v>
      </c>
      <c r="J25" s="97">
        <v>1</v>
      </c>
      <c r="K25" s="97">
        <v>0</v>
      </c>
      <c r="L25" s="97">
        <v>1</v>
      </c>
      <c r="M25" s="97">
        <v>0</v>
      </c>
      <c r="N25" s="97">
        <v>1</v>
      </c>
      <c r="O25" s="97">
        <v>0</v>
      </c>
      <c r="P25" s="97">
        <v>0</v>
      </c>
      <c r="Q25" s="97">
        <v>0</v>
      </c>
      <c r="R25" s="97">
        <v>0</v>
      </c>
      <c r="S25" s="97">
        <v>0</v>
      </c>
      <c r="T25" s="97">
        <v>0</v>
      </c>
      <c r="U25" s="98">
        <v>0</v>
      </c>
      <c r="V25" s="97">
        <v>3</v>
      </c>
    </row>
    <row r="26" spans="1:22">
      <c r="A26" s="319"/>
      <c r="B26" s="90" t="s">
        <v>313</v>
      </c>
      <c r="C26" s="90" t="s">
        <v>620</v>
      </c>
      <c r="D26" s="97">
        <v>0</v>
      </c>
      <c r="E26" s="97">
        <v>0</v>
      </c>
      <c r="F26" s="97">
        <v>0</v>
      </c>
      <c r="G26" s="97">
        <v>0</v>
      </c>
      <c r="H26" s="97">
        <v>0</v>
      </c>
      <c r="I26" s="97">
        <v>0</v>
      </c>
      <c r="J26" s="97">
        <v>0</v>
      </c>
      <c r="K26" s="97">
        <v>0</v>
      </c>
      <c r="L26" s="97">
        <v>0</v>
      </c>
      <c r="M26" s="97">
        <v>0</v>
      </c>
      <c r="N26" s="97">
        <v>0</v>
      </c>
      <c r="O26" s="97">
        <v>1</v>
      </c>
      <c r="P26" s="97">
        <v>0</v>
      </c>
      <c r="Q26" s="97">
        <v>0</v>
      </c>
      <c r="R26" s="97">
        <v>0</v>
      </c>
      <c r="S26" s="97">
        <v>1</v>
      </c>
      <c r="T26" s="97">
        <v>0</v>
      </c>
      <c r="U26" s="98">
        <v>1</v>
      </c>
      <c r="V26" s="97">
        <v>3</v>
      </c>
    </row>
    <row r="27" spans="1:22">
      <c r="A27" s="319"/>
      <c r="B27" s="90"/>
      <c r="C27" s="90" t="s">
        <v>622</v>
      </c>
      <c r="D27" s="97">
        <v>0</v>
      </c>
      <c r="E27" s="97">
        <v>0</v>
      </c>
      <c r="F27" s="97">
        <v>0</v>
      </c>
      <c r="G27" s="97">
        <v>0</v>
      </c>
      <c r="H27" s="97">
        <v>0</v>
      </c>
      <c r="I27" s="97">
        <v>0</v>
      </c>
      <c r="J27" s="97">
        <v>0</v>
      </c>
      <c r="K27" s="97">
        <v>0</v>
      </c>
      <c r="L27" s="97">
        <v>0</v>
      </c>
      <c r="M27" s="97">
        <v>0</v>
      </c>
      <c r="N27" s="97">
        <v>0</v>
      </c>
      <c r="O27" s="97">
        <v>1</v>
      </c>
      <c r="P27" s="97">
        <v>0</v>
      </c>
      <c r="Q27" s="97">
        <v>0</v>
      </c>
      <c r="R27" s="97">
        <v>0</v>
      </c>
      <c r="S27" s="97">
        <v>1</v>
      </c>
      <c r="T27" s="97">
        <v>0</v>
      </c>
      <c r="U27" s="98">
        <v>1</v>
      </c>
      <c r="V27" s="97">
        <v>3</v>
      </c>
    </row>
    <row r="28" spans="1:22">
      <c r="A28" s="319"/>
      <c r="B28" s="90" t="s">
        <v>312</v>
      </c>
      <c r="C28" s="90" t="s">
        <v>620</v>
      </c>
      <c r="D28" s="97">
        <v>0</v>
      </c>
      <c r="E28" s="97">
        <v>0</v>
      </c>
      <c r="F28" s="97">
        <v>0</v>
      </c>
      <c r="G28" s="97">
        <v>0</v>
      </c>
      <c r="H28" s="97">
        <v>0</v>
      </c>
      <c r="I28" s="97">
        <v>0</v>
      </c>
      <c r="J28" s="97">
        <v>0</v>
      </c>
      <c r="K28" s="97">
        <v>0</v>
      </c>
      <c r="L28" s="97">
        <v>0</v>
      </c>
      <c r="M28" s="97">
        <v>1</v>
      </c>
      <c r="N28" s="97">
        <v>0</v>
      </c>
      <c r="O28" s="97">
        <v>1</v>
      </c>
      <c r="P28" s="97">
        <v>0</v>
      </c>
      <c r="Q28" s="97">
        <v>0</v>
      </c>
      <c r="R28" s="97">
        <v>0</v>
      </c>
      <c r="S28" s="97">
        <v>0</v>
      </c>
      <c r="T28" s="97">
        <v>0</v>
      </c>
      <c r="U28" s="98">
        <v>0</v>
      </c>
      <c r="V28" s="97">
        <v>2</v>
      </c>
    </row>
    <row r="29" spans="1:22">
      <c r="A29" s="319"/>
      <c r="B29" s="90"/>
      <c r="C29" s="90" t="s">
        <v>621</v>
      </c>
      <c r="D29" s="97">
        <v>0</v>
      </c>
      <c r="E29" s="97">
        <v>0</v>
      </c>
      <c r="F29" s="97">
        <v>0</v>
      </c>
      <c r="G29" s="97">
        <v>0</v>
      </c>
      <c r="H29" s="97">
        <v>0</v>
      </c>
      <c r="I29" s="97">
        <v>0</v>
      </c>
      <c r="J29" s="97">
        <v>0</v>
      </c>
      <c r="K29" s="97">
        <v>0</v>
      </c>
      <c r="L29" s="97">
        <v>0</v>
      </c>
      <c r="M29" s="97">
        <v>1</v>
      </c>
      <c r="N29" s="97">
        <v>0</v>
      </c>
      <c r="O29" s="97">
        <v>1</v>
      </c>
      <c r="P29" s="97">
        <v>0</v>
      </c>
      <c r="Q29" s="97">
        <v>0</v>
      </c>
      <c r="R29" s="97">
        <v>0</v>
      </c>
      <c r="S29" s="97">
        <v>0</v>
      </c>
      <c r="T29" s="97">
        <v>0</v>
      </c>
      <c r="U29" s="98">
        <v>0</v>
      </c>
      <c r="V29" s="97">
        <v>2</v>
      </c>
    </row>
    <row r="30" spans="1:22">
      <c r="A30" s="319"/>
      <c r="B30" s="90" t="s">
        <v>311</v>
      </c>
      <c r="C30" s="90" t="s">
        <v>620</v>
      </c>
      <c r="D30" s="97">
        <v>0</v>
      </c>
      <c r="E30" s="97">
        <v>0</v>
      </c>
      <c r="F30" s="97">
        <v>0</v>
      </c>
      <c r="G30" s="97">
        <v>0</v>
      </c>
      <c r="H30" s="97">
        <v>0</v>
      </c>
      <c r="I30" s="97">
        <v>0</v>
      </c>
      <c r="J30" s="97">
        <v>0</v>
      </c>
      <c r="K30" s="97">
        <v>0</v>
      </c>
      <c r="L30" s="97">
        <v>0</v>
      </c>
      <c r="M30" s="97">
        <v>0</v>
      </c>
      <c r="N30" s="97">
        <v>1</v>
      </c>
      <c r="O30" s="97">
        <v>1</v>
      </c>
      <c r="P30" s="97">
        <v>0</v>
      </c>
      <c r="Q30" s="97">
        <v>0</v>
      </c>
      <c r="R30" s="97">
        <v>0</v>
      </c>
      <c r="S30" s="97">
        <v>0</v>
      </c>
      <c r="T30" s="97">
        <v>0</v>
      </c>
      <c r="U30" s="98">
        <v>0</v>
      </c>
      <c r="V30" s="97">
        <v>2</v>
      </c>
    </row>
    <row r="31" spans="1:22">
      <c r="A31" s="319"/>
      <c r="B31" s="90"/>
      <c r="C31" s="90" t="s">
        <v>621</v>
      </c>
      <c r="D31" s="97">
        <v>0</v>
      </c>
      <c r="E31" s="97">
        <v>0</v>
      </c>
      <c r="F31" s="97">
        <v>0</v>
      </c>
      <c r="G31" s="97">
        <v>0</v>
      </c>
      <c r="H31" s="97">
        <v>0</v>
      </c>
      <c r="I31" s="97">
        <v>0</v>
      </c>
      <c r="J31" s="97">
        <v>0</v>
      </c>
      <c r="K31" s="97">
        <v>0</v>
      </c>
      <c r="L31" s="97">
        <v>0</v>
      </c>
      <c r="M31" s="97">
        <v>0</v>
      </c>
      <c r="N31" s="97">
        <v>0</v>
      </c>
      <c r="O31" s="97">
        <v>1</v>
      </c>
      <c r="P31" s="97">
        <v>0</v>
      </c>
      <c r="Q31" s="97">
        <v>0</v>
      </c>
      <c r="R31" s="97">
        <v>0</v>
      </c>
      <c r="S31" s="97">
        <v>0</v>
      </c>
      <c r="T31" s="97">
        <v>0</v>
      </c>
      <c r="U31" s="98">
        <v>0</v>
      </c>
      <c r="V31" s="97">
        <v>1</v>
      </c>
    </row>
    <row r="32" spans="1:22">
      <c r="A32" s="319"/>
      <c r="B32" s="90"/>
      <c r="C32" s="90" t="s">
        <v>622</v>
      </c>
      <c r="D32" s="97">
        <v>0</v>
      </c>
      <c r="E32" s="97">
        <v>0</v>
      </c>
      <c r="F32" s="97">
        <v>0</v>
      </c>
      <c r="G32" s="97">
        <v>0</v>
      </c>
      <c r="H32" s="97">
        <v>0</v>
      </c>
      <c r="I32" s="97">
        <v>0</v>
      </c>
      <c r="J32" s="97">
        <v>0</v>
      </c>
      <c r="K32" s="97">
        <v>0</v>
      </c>
      <c r="L32" s="97">
        <v>0</v>
      </c>
      <c r="M32" s="97">
        <v>0</v>
      </c>
      <c r="N32" s="97">
        <v>1</v>
      </c>
      <c r="O32" s="97">
        <v>0</v>
      </c>
      <c r="P32" s="97">
        <v>0</v>
      </c>
      <c r="Q32" s="97">
        <v>0</v>
      </c>
      <c r="R32" s="97">
        <v>0</v>
      </c>
      <c r="S32" s="97">
        <v>0</v>
      </c>
      <c r="T32" s="97">
        <v>0</v>
      </c>
      <c r="U32" s="98">
        <v>0</v>
      </c>
      <c r="V32" s="97">
        <v>1</v>
      </c>
    </row>
    <row r="33" spans="1:22">
      <c r="A33" s="319"/>
      <c r="B33" s="90" t="s">
        <v>310</v>
      </c>
      <c r="C33" s="90" t="s">
        <v>620</v>
      </c>
      <c r="D33" s="97">
        <v>0</v>
      </c>
      <c r="E33" s="97">
        <v>0</v>
      </c>
      <c r="F33" s="97">
        <v>0</v>
      </c>
      <c r="G33" s="97">
        <v>0</v>
      </c>
      <c r="H33" s="97">
        <v>0</v>
      </c>
      <c r="I33" s="97">
        <v>0</v>
      </c>
      <c r="J33" s="97">
        <v>0</v>
      </c>
      <c r="K33" s="97">
        <v>0</v>
      </c>
      <c r="L33" s="97">
        <v>0</v>
      </c>
      <c r="M33" s="97">
        <v>2</v>
      </c>
      <c r="N33" s="97">
        <v>0</v>
      </c>
      <c r="O33" s="97">
        <v>0</v>
      </c>
      <c r="P33" s="97">
        <v>0</v>
      </c>
      <c r="Q33" s="97">
        <v>1</v>
      </c>
      <c r="R33" s="97">
        <v>3</v>
      </c>
      <c r="S33" s="97">
        <v>1</v>
      </c>
      <c r="T33" s="97">
        <v>1</v>
      </c>
      <c r="U33" s="98">
        <v>1</v>
      </c>
      <c r="V33" s="97">
        <v>9</v>
      </c>
    </row>
    <row r="34" spans="1:22">
      <c r="A34" s="319"/>
      <c r="B34" s="90"/>
      <c r="C34" s="90" t="s">
        <v>621</v>
      </c>
      <c r="D34" s="97">
        <v>0</v>
      </c>
      <c r="E34" s="97">
        <v>0</v>
      </c>
      <c r="F34" s="97">
        <v>0</v>
      </c>
      <c r="G34" s="97">
        <v>0</v>
      </c>
      <c r="H34" s="97">
        <v>0</v>
      </c>
      <c r="I34" s="97">
        <v>0</v>
      </c>
      <c r="J34" s="97">
        <v>0</v>
      </c>
      <c r="K34" s="97">
        <v>0</v>
      </c>
      <c r="L34" s="97">
        <v>0</v>
      </c>
      <c r="M34" s="97">
        <v>2</v>
      </c>
      <c r="N34" s="97">
        <v>0</v>
      </c>
      <c r="O34" s="97">
        <v>0</v>
      </c>
      <c r="P34" s="97">
        <v>0</v>
      </c>
      <c r="Q34" s="97">
        <v>1</v>
      </c>
      <c r="R34" s="97">
        <v>1</v>
      </c>
      <c r="S34" s="97">
        <v>0</v>
      </c>
      <c r="T34" s="97">
        <v>1</v>
      </c>
      <c r="U34" s="98">
        <v>0</v>
      </c>
      <c r="V34" s="97">
        <v>5</v>
      </c>
    </row>
    <row r="35" spans="1:22">
      <c r="A35" s="321"/>
      <c r="B35" s="100"/>
      <c r="C35" s="100" t="s">
        <v>622</v>
      </c>
      <c r="D35" s="101">
        <v>0</v>
      </c>
      <c r="E35" s="101">
        <v>0</v>
      </c>
      <c r="F35" s="101">
        <v>0</v>
      </c>
      <c r="G35" s="101">
        <v>0</v>
      </c>
      <c r="H35" s="101">
        <v>0</v>
      </c>
      <c r="I35" s="101">
        <v>0</v>
      </c>
      <c r="J35" s="101">
        <v>0</v>
      </c>
      <c r="K35" s="101">
        <v>0</v>
      </c>
      <c r="L35" s="101">
        <v>0</v>
      </c>
      <c r="M35" s="101">
        <v>0</v>
      </c>
      <c r="N35" s="101">
        <v>0</v>
      </c>
      <c r="O35" s="101">
        <v>0</v>
      </c>
      <c r="P35" s="101">
        <v>0</v>
      </c>
      <c r="Q35" s="101">
        <v>0</v>
      </c>
      <c r="R35" s="101">
        <v>2</v>
      </c>
      <c r="S35" s="101">
        <v>1</v>
      </c>
      <c r="T35" s="101">
        <v>0</v>
      </c>
      <c r="U35" s="102">
        <v>1</v>
      </c>
      <c r="V35" s="101">
        <v>4</v>
      </c>
    </row>
    <row r="36" spans="1:22">
      <c r="A36" s="319" t="s">
        <v>640</v>
      </c>
      <c r="B36" s="90" t="s">
        <v>309</v>
      </c>
      <c r="C36" s="90" t="s">
        <v>620</v>
      </c>
      <c r="D36" s="97">
        <v>0</v>
      </c>
      <c r="E36" s="97">
        <v>0</v>
      </c>
      <c r="F36" s="97">
        <v>0</v>
      </c>
      <c r="G36" s="97">
        <v>0</v>
      </c>
      <c r="H36" s="97">
        <v>0</v>
      </c>
      <c r="I36" s="97">
        <v>0</v>
      </c>
      <c r="J36" s="97">
        <v>0</v>
      </c>
      <c r="K36" s="97">
        <v>0</v>
      </c>
      <c r="L36" s="97">
        <v>1</v>
      </c>
      <c r="M36" s="97">
        <v>0</v>
      </c>
      <c r="N36" s="97">
        <v>0</v>
      </c>
      <c r="O36" s="97">
        <v>0</v>
      </c>
      <c r="P36" s="97">
        <v>1</v>
      </c>
      <c r="Q36" s="97">
        <v>1</v>
      </c>
      <c r="R36" s="97">
        <v>1</v>
      </c>
      <c r="S36" s="97">
        <v>0</v>
      </c>
      <c r="T36" s="97">
        <v>1</v>
      </c>
      <c r="U36" s="98">
        <v>0</v>
      </c>
      <c r="V36" s="97">
        <v>5</v>
      </c>
    </row>
    <row r="37" spans="1:22">
      <c r="A37" s="319"/>
      <c r="B37" s="90"/>
      <c r="C37" s="90" t="s">
        <v>621</v>
      </c>
      <c r="D37" s="97">
        <v>0</v>
      </c>
      <c r="E37" s="97">
        <v>0</v>
      </c>
      <c r="F37" s="97">
        <v>0</v>
      </c>
      <c r="G37" s="97">
        <v>0</v>
      </c>
      <c r="H37" s="97">
        <v>0</v>
      </c>
      <c r="I37" s="97">
        <v>0</v>
      </c>
      <c r="J37" s="97">
        <v>0</v>
      </c>
      <c r="K37" s="97">
        <v>0</v>
      </c>
      <c r="L37" s="97">
        <v>1</v>
      </c>
      <c r="M37" s="97">
        <v>0</v>
      </c>
      <c r="N37" s="97">
        <v>0</v>
      </c>
      <c r="O37" s="97">
        <v>0</v>
      </c>
      <c r="P37" s="97">
        <v>0</v>
      </c>
      <c r="Q37" s="97">
        <v>1</v>
      </c>
      <c r="R37" s="97">
        <v>0</v>
      </c>
      <c r="S37" s="97">
        <v>0</v>
      </c>
      <c r="T37" s="97">
        <v>0</v>
      </c>
      <c r="U37" s="98">
        <v>0</v>
      </c>
      <c r="V37" s="97">
        <v>2</v>
      </c>
    </row>
    <row r="38" spans="1:22">
      <c r="A38" s="319"/>
      <c r="B38" s="90"/>
      <c r="C38" s="90" t="s">
        <v>622</v>
      </c>
      <c r="D38" s="97">
        <v>0</v>
      </c>
      <c r="E38" s="97">
        <v>0</v>
      </c>
      <c r="F38" s="97">
        <v>0</v>
      </c>
      <c r="G38" s="97">
        <v>0</v>
      </c>
      <c r="H38" s="97">
        <v>0</v>
      </c>
      <c r="I38" s="97">
        <v>0</v>
      </c>
      <c r="J38" s="97">
        <v>0</v>
      </c>
      <c r="K38" s="97">
        <v>0</v>
      </c>
      <c r="L38" s="97">
        <v>0</v>
      </c>
      <c r="M38" s="97">
        <v>0</v>
      </c>
      <c r="N38" s="97">
        <v>0</v>
      </c>
      <c r="O38" s="97">
        <v>0</v>
      </c>
      <c r="P38" s="97">
        <v>1</v>
      </c>
      <c r="Q38" s="97">
        <v>0</v>
      </c>
      <c r="R38" s="97">
        <v>1</v>
      </c>
      <c r="S38" s="97">
        <v>0</v>
      </c>
      <c r="T38" s="97">
        <v>1</v>
      </c>
      <c r="U38" s="98">
        <v>0</v>
      </c>
      <c r="V38" s="97">
        <v>3</v>
      </c>
    </row>
    <row r="39" spans="1:22">
      <c r="A39" s="319"/>
      <c r="B39" s="90" t="s">
        <v>308</v>
      </c>
      <c r="C39" s="90" t="s">
        <v>620</v>
      </c>
      <c r="D39" s="97">
        <v>0</v>
      </c>
      <c r="E39" s="97">
        <v>0</v>
      </c>
      <c r="F39" s="97">
        <v>0</v>
      </c>
      <c r="G39" s="97">
        <v>0</v>
      </c>
      <c r="H39" s="97">
        <v>0</v>
      </c>
      <c r="I39" s="97">
        <v>0</v>
      </c>
      <c r="J39" s="97">
        <v>0</v>
      </c>
      <c r="K39" s="97">
        <v>0</v>
      </c>
      <c r="L39" s="97">
        <v>0</v>
      </c>
      <c r="M39" s="97">
        <v>0</v>
      </c>
      <c r="N39" s="97">
        <v>0</v>
      </c>
      <c r="O39" s="97">
        <v>0</v>
      </c>
      <c r="P39" s="97">
        <v>1</v>
      </c>
      <c r="Q39" s="97">
        <v>2</v>
      </c>
      <c r="R39" s="97">
        <v>0</v>
      </c>
      <c r="S39" s="97">
        <v>0</v>
      </c>
      <c r="T39" s="97">
        <v>0</v>
      </c>
      <c r="U39" s="98">
        <v>2</v>
      </c>
      <c r="V39" s="97">
        <v>5</v>
      </c>
    </row>
    <row r="40" spans="1:22">
      <c r="A40" s="319"/>
      <c r="B40" s="90"/>
      <c r="C40" s="90" t="s">
        <v>621</v>
      </c>
      <c r="D40" s="97">
        <v>0</v>
      </c>
      <c r="E40" s="97">
        <v>0</v>
      </c>
      <c r="F40" s="97">
        <v>0</v>
      </c>
      <c r="G40" s="97">
        <v>0</v>
      </c>
      <c r="H40" s="97">
        <v>0</v>
      </c>
      <c r="I40" s="97">
        <v>0</v>
      </c>
      <c r="J40" s="97">
        <v>0</v>
      </c>
      <c r="K40" s="97">
        <v>0</v>
      </c>
      <c r="L40" s="97">
        <v>0</v>
      </c>
      <c r="M40" s="97">
        <v>0</v>
      </c>
      <c r="N40" s="97">
        <v>0</v>
      </c>
      <c r="O40" s="97">
        <v>0</v>
      </c>
      <c r="P40" s="97">
        <v>0</v>
      </c>
      <c r="Q40" s="97">
        <v>1</v>
      </c>
      <c r="R40" s="97">
        <v>0</v>
      </c>
      <c r="S40" s="97">
        <v>0</v>
      </c>
      <c r="T40" s="97">
        <v>0</v>
      </c>
      <c r="U40" s="98">
        <v>2</v>
      </c>
      <c r="V40" s="97">
        <v>3</v>
      </c>
    </row>
    <row r="41" spans="1:22">
      <c r="A41" s="319"/>
      <c r="B41" s="90"/>
      <c r="C41" s="90" t="s">
        <v>622</v>
      </c>
      <c r="D41" s="97">
        <v>0</v>
      </c>
      <c r="E41" s="97">
        <v>0</v>
      </c>
      <c r="F41" s="97">
        <v>0</v>
      </c>
      <c r="G41" s="97">
        <v>0</v>
      </c>
      <c r="H41" s="97">
        <v>0</v>
      </c>
      <c r="I41" s="97">
        <v>0</v>
      </c>
      <c r="J41" s="97">
        <v>0</v>
      </c>
      <c r="K41" s="97">
        <v>0</v>
      </c>
      <c r="L41" s="97">
        <v>0</v>
      </c>
      <c r="M41" s="97">
        <v>0</v>
      </c>
      <c r="N41" s="97">
        <v>0</v>
      </c>
      <c r="O41" s="97">
        <v>0</v>
      </c>
      <c r="P41" s="97">
        <v>1</v>
      </c>
      <c r="Q41" s="97">
        <v>1</v>
      </c>
      <c r="R41" s="97">
        <v>0</v>
      </c>
      <c r="S41" s="97">
        <v>0</v>
      </c>
      <c r="T41" s="97">
        <v>0</v>
      </c>
      <c r="U41" s="98">
        <v>0</v>
      </c>
      <c r="V41" s="97">
        <v>2</v>
      </c>
    </row>
    <row r="42" spans="1:22">
      <c r="A42" s="319"/>
      <c r="B42" s="90" t="s">
        <v>307</v>
      </c>
      <c r="C42" s="90" t="s">
        <v>620</v>
      </c>
      <c r="D42" s="97">
        <v>0</v>
      </c>
      <c r="E42" s="97">
        <v>0</v>
      </c>
      <c r="F42" s="97">
        <v>0</v>
      </c>
      <c r="G42" s="97">
        <v>0</v>
      </c>
      <c r="H42" s="97">
        <v>0</v>
      </c>
      <c r="I42" s="97">
        <v>0</v>
      </c>
      <c r="J42" s="97">
        <v>0</v>
      </c>
      <c r="K42" s="97">
        <v>0</v>
      </c>
      <c r="L42" s="97">
        <v>0</v>
      </c>
      <c r="M42" s="97">
        <v>0</v>
      </c>
      <c r="N42" s="97">
        <v>0</v>
      </c>
      <c r="O42" s="97">
        <v>1</v>
      </c>
      <c r="P42" s="97">
        <v>0</v>
      </c>
      <c r="Q42" s="97">
        <v>0</v>
      </c>
      <c r="R42" s="97">
        <v>0</v>
      </c>
      <c r="S42" s="97">
        <v>0</v>
      </c>
      <c r="T42" s="97">
        <v>0</v>
      </c>
      <c r="U42" s="98">
        <v>1</v>
      </c>
      <c r="V42" s="97">
        <v>2</v>
      </c>
    </row>
    <row r="43" spans="1:22">
      <c r="A43" s="321"/>
      <c r="B43" s="100"/>
      <c r="C43" s="100" t="s">
        <v>622</v>
      </c>
      <c r="D43" s="101">
        <v>0</v>
      </c>
      <c r="E43" s="101">
        <v>0</v>
      </c>
      <c r="F43" s="101">
        <v>0</v>
      </c>
      <c r="G43" s="101">
        <v>0</v>
      </c>
      <c r="H43" s="101">
        <v>0</v>
      </c>
      <c r="I43" s="101">
        <v>0</v>
      </c>
      <c r="J43" s="101">
        <v>0</v>
      </c>
      <c r="K43" s="101">
        <v>0</v>
      </c>
      <c r="L43" s="101">
        <v>0</v>
      </c>
      <c r="M43" s="101">
        <v>0</v>
      </c>
      <c r="N43" s="101">
        <v>0</v>
      </c>
      <c r="O43" s="101">
        <v>1</v>
      </c>
      <c r="P43" s="101">
        <v>0</v>
      </c>
      <c r="Q43" s="101">
        <v>0</v>
      </c>
      <c r="R43" s="101">
        <v>0</v>
      </c>
      <c r="S43" s="101">
        <v>0</v>
      </c>
      <c r="T43" s="101">
        <v>0</v>
      </c>
      <c r="U43" s="102">
        <v>1</v>
      </c>
      <c r="V43" s="101">
        <v>2</v>
      </c>
    </row>
    <row r="44" spans="1:22">
      <c r="A44" s="319" t="s">
        <v>641</v>
      </c>
      <c r="B44" s="90" t="s">
        <v>306</v>
      </c>
      <c r="C44" s="90" t="s">
        <v>620</v>
      </c>
      <c r="D44" s="97">
        <v>0</v>
      </c>
      <c r="E44" s="97">
        <v>0</v>
      </c>
      <c r="F44" s="97">
        <v>0</v>
      </c>
      <c r="G44" s="97">
        <v>0</v>
      </c>
      <c r="H44" s="97">
        <v>0</v>
      </c>
      <c r="I44" s="97">
        <v>0</v>
      </c>
      <c r="J44" s="97">
        <v>0</v>
      </c>
      <c r="K44" s="97">
        <v>0</v>
      </c>
      <c r="L44" s="97">
        <v>0</v>
      </c>
      <c r="M44" s="97">
        <v>1</v>
      </c>
      <c r="N44" s="97">
        <v>2</v>
      </c>
      <c r="O44" s="97">
        <v>1</v>
      </c>
      <c r="P44" s="97">
        <v>0</v>
      </c>
      <c r="Q44" s="97">
        <v>0</v>
      </c>
      <c r="R44" s="97">
        <v>1</v>
      </c>
      <c r="S44" s="97">
        <v>0</v>
      </c>
      <c r="T44" s="97">
        <v>0</v>
      </c>
      <c r="U44" s="98">
        <v>0</v>
      </c>
      <c r="V44" s="97">
        <v>5</v>
      </c>
    </row>
    <row r="45" spans="1:22">
      <c r="A45" s="319"/>
      <c r="B45" s="90"/>
      <c r="C45" s="90" t="s">
        <v>621</v>
      </c>
      <c r="D45" s="97">
        <v>0</v>
      </c>
      <c r="E45" s="97">
        <v>0</v>
      </c>
      <c r="F45" s="97">
        <v>0</v>
      </c>
      <c r="G45" s="97">
        <v>0</v>
      </c>
      <c r="H45" s="97">
        <v>0</v>
      </c>
      <c r="I45" s="97">
        <v>0</v>
      </c>
      <c r="J45" s="97">
        <v>0</v>
      </c>
      <c r="K45" s="97">
        <v>0</v>
      </c>
      <c r="L45" s="97">
        <v>0</v>
      </c>
      <c r="M45" s="97">
        <v>1</v>
      </c>
      <c r="N45" s="97">
        <v>1</v>
      </c>
      <c r="O45" s="97">
        <v>1</v>
      </c>
      <c r="P45" s="97">
        <v>0</v>
      </c>
      <c r="Q45" s="97">
        <v>0</v>
      </c>
      <c r="R45" s="97">
        <v>0</v>
      </c>
      <c r="S45" s="97">
        <v>0</v>
      </c>
      <c r="T45" s="97">
        <v>0</v>
      </c>
      <c r="U45" s="98">
        <v>0</v>
      </c>
      <c r="V45" s="97">
        <v>3</v>
      </c>
    </row>
    <row r="46" spans="1:22">
      <c r="A46" s="319"/>
      <c r="B46" s="90"/>
      <c r="C46" s="90" t="s">
        <v>622</v>
      </c>
      <c r="D46" s="97">
        <v>0</v>
      </c>
      <c r="E46" s="97">
        <v>0</v>
      </c>
      <c r="F46" s="97">
        <v>0</v>
      </c>
      <c r="G46" s="97">
        <v>0</v>
      </c>
      <c r="H46" s="97">
        <v>0</v>
      </c>
      <c r="I46" s="97">
        <v>0</v>
      </c>
      <c r="J46" s="97">
        <v>0</v>
      </c>
      <c r="K46" s="97">
        <v>0</v>
      </c>
      <c r="L46" s="97">
        <v>0</v>
      </c>
      <c r="M46" s="97">
        <v>0</v>
      </c>
      <c r="N46" s="97">
        <v>1</v>
      </c>
      <c r="O46" s="97">
        <v>0</v>
      </c>
      <c r="P46" s="97">
        <v>0</v>
      </c>
      <c r="Q46" s="97">
        <v>0</v>
      </c>
      <c r="R46" s="97">
        <v>1</v>
      </c>
      <c r="S46" s="97">
        <v>0</v>
      </c>
      <c r="T46" s="97">
        <v>0</v>
      </c>
      <c r="U46" s="98">
        <v>0</v>
      </c>
      <c r="V46" s="97">
        <v>2</v>
      </c>
    </row>
    <row r="47" spans="1:22">
      <c r="A47" s="319"/>
      <c r="B47" s="90" t="s">
        <v>305</v>
      </c>
      <c r="C47" s="90" t="s">
        <v>620</v>
      </c>
      <c r="D47" s="97">
        <v>0</v>
      </c>
      <c r="E47" s="97">
        <v>0</v>
      </c>
      <c r="F47" s="97">
        <v>0</v>
      </c>
      <c r="G47" s="97">
        <v>0</v>
      </c>
      <c r="H47" s="97">
        <v>0</v>
      </c>
      <c r="I47" s="97">
        <v>0</v>
      </c>
      <c r="J47" s="97">
        <v>0</v>
      </c>
      <c r="K47" s="97">
        <v>0</v>
      </c>
      <c r="L47" s="97">
        <v>0</v>
      </c>
      <c r="M47" s="97">
        <v>0</v>
      </c>
      <c r="N47" s="97">
        <v>0</v>
      </c>
      <c r="O47" s="97">
        <v>1</v>
      </c>
      <c r="P47" s="97">
        <v>0</v>
      </c>
      <c r="Q47" s="97">
        <v>0</v>
      </c>
      <c r="R47" s="97">
        <v>1</v>
      </c>
      <c r="S47" s="97">
        <v>0</v>
      </c>
      <c r="T47" s="97">
        <v>0</v>
      </c>
      <c r="U47" s="98">
        <v>0</v>
      </c>
      <c r="V47" s="97">
        <v>2</v>
      </c>
    </row>
    <row r="48" spans="1:22">
      <c r="A48" s="319"/>
      <c r="B48" s="90"/>
      <c r="C48" s="90" t="s">
        <v>621</v>
      </c>
      <c r="D48" s="97">
        <v>0</v>
      </c>
      <c r="E48" s="97">
        <v>0</v>
      </c>
      <c r="F48" s="97">
        <v>0</v>
      </c>
      <c r="G48" s="97">
        <v>0</v>
      </c>
      <c r="H48" s="97">
        <v>0</v>
      </c>
      <c r="I48" s="97">
        <v>0</v>
      </c>
      <c r="J48" s="97">
        <v>0</v>
      </c>
      <c r="K48" s="97">
        <v>0</v>
      </c>
      <c r="L48" s="97">
        <v>0</v>
      </c>
      <c r="M48" s="97">
        <v>0</v>
      </c>
      <c r="N48" s="97">
        <v>0</v>
      </c>
      <c r="O48" s="97">
        <v>0</v>
      </c>
      <c r="P48" s="97">
        <v>0</v>
      </c>
      <c r="Q48" s="97">
        <v>0</v>
      </c>
      <c r="R48" s="97">
        <v>1</v>
      </c>
      <c r="S48" s="97">
        <v>0</v>
      </c>
      <c r="T48" s="97">
        <v>0</v>
      </c>
      <c r="U48" s="98">
        <v>0</v>
      </c>
      <c r="V48" s="97">
        <v>1</v>
      </c>
    </row>
    <row r="49" spans="1:22">
      <c r="A49" s="319"/>
      <c r="B49" s="90"/>
      <c r="C49" s="90" t="s">
        <v>622</v>
      </c>
      <c r="D49" s="97">
        <v>0</v>
      </c>
      <c r="E49" s="97">
        <v>0</v>
      </c>
      <c r="F49" s="97">
        <v>0</v>
      </c>
      <c r="G49" s="97">
        <v>0</v>
      </c>
      <c r="H49" s="97">
        <v>0</v>
      </c>
      <c r="I49" s="97">
        <v>0</v>
      </c>
      <c r="J49" s="97">
        <v>0</v>
      </c>
      <c r="K49" s="97">
        <v>0</v>
      </c>
      <c r="L49" s="97">
        <v>0</v>
      </c>
      <c r="M49" s="97">
        <v>0</v>
      </c>
      <c r="N49" s="97">
        <v>0</v>
      </c>
      <c r="O49" s="97">
        <v>1</v>
      </c>
      <c r="P49" s="97">
        <v>0</v>
      </c>
      <c r="Q49" s="97">
        <v>0</v>
      </c>
      <c r="R49" s="97">
        <v>0</v>
      </c>
      <c r="S49" s="97">
        <v>0</v>
      </c>
      <c r="T49" s="97">
        <v>0</v>
      </c>
      <c r="U49" s="98">
        <v>0</v>
      </c>
      <c r="V49" s="97">
        <v>1</v>
      </c>
    </row>
    <row r="50" spans="1:22">
      <c r="A50" s="319"/>
      <c r="B50" s="90" t="s">
        <v>304</v>
      </c>
      <c r="C50" s="90" t="s">
        <v>620</v>
      </c>
      <c r="D50" s="97">
        <v>0</v>
      </c>
      <c r="E50" s="97">
        <v>0</v>
      </c>
      <c r="F50" s="97">
        <v>0</v>
      </c>
      <c r="G50" s="97">
        <v>0</v>
      </c>
      <c r="H50" s="97">
        <v>0</v>
      </c>
      <c r="I50" s="97">
        <v>0</v>
      </c>
      <c r="J50" s="97">
        <v>0</v>
      </c>
      <c r="K50" s="97">
        <v>0</v>
      </c>
      <c r="L50" s="97">
        <v>0</v>
      </c>
      <c r="M50" s="97">
        <v>0</v>
      </c>
      <c r="N50" s="97">
        <v>1</v>
      </c>
      <c r="O50" s="97">
        <v>1</v>
      </c>
      <c r="P50" s="97">
        <v>1</v>
      </c>
      <c r="Q50" s="97">
        <v>2</v>
      </c>
      <c r="R50" s="97">
        <v>3</v>
      </c>
      <c r="S50" s="97">
        <v>1</v>
      </c>
      <c r="T50" s="97">
        <v>1</v>
      </c>
      <c r="U50" s="98">
        <v>0</v>
      </c>
      <c r="V50" s="97">
        <v>10</v>
      </c>
    </row>
    <row r="51" spans="1:22">
      <c r="A51" s="319"/>
      <c r="B51" s="90"/>
      <c r="C51" s="90" t="s">
        <v>621</v>
      </c>
      <c r="D51" s="97">
        <v>0</v>
      </c>
      <c r="E51" s="97">
        <v>0</v>
      </c>
      <c r="F51" s="97">
        <v>0</v>
      </c>
      <c r="G51" s="97">
        <v>0</v>
      </c>
      <c r="H51" s="97">
        <v>0</v>
      </c>
      <c r="I51" s="97">
        <v>0</v>
      </c>
      <c r="J51" s="97">
        <v>0</v>
      </c>
      <c r="K51" s="97">
        <v>0</v>
      </c>
      <c r="L51" s="97">
        <v>0</v>
      </c>
      <c r="M51" s="97">
        <v>0</v>
      </c>
      <c r="N51" s="97">
        <v>0</v>
      </c>
      <c r="O51" s="97">
        <v>1</v>
      </c>
      <c r="P51" s="97">
        <v>0</v>
      </c>
      <c r="Q51" s="97">
        <v>2</v>
      </c>
      <c r="R51" s="97">
        <v>1</v>
      </c>
      <c r="S51" s="97">
        <v>1</v>
      </c>
      <c r="T51" s="97">
        <v>0</v>
      </c>
      <c r="U51" s="98">
        <v>0</v>
      </c>
      <c r="V51" s="97">
        <v>5</v>
      </c>
    </row>
    <row r="52" spans="1:22">
      <c r="A52" s="319"/>
      <c r="B52" s="90"/>
      <c r="C52" s="90" t="s">
        <v>622</v>
      </c>
      <c r="D52" s="97">
        <v>0</v>
      </c>
      <c r="E52" s="97">
        <v>0</v>
      </c>
      <c r="F52" s="97">
        <v>0</v>
      </c>
      <c r="G52" s="97">
        <v>0</v>
      </c>
      <c r="H52" s="97">
        <v>0</v>
      </c>
      <c r="I52" s="97">
        <v>0</v>
      </c>
      <c r="J52" s="97">
        <v>0</v>
      </c>
      <c r="K52" s="97">
        <v>0</v>
      </c>
      <c r="L52" s="97">
        <v>0</v>
      </c>
      <c r="M52" s="97">
        <v>0</v>
      </c>
      <c r="N52" s="97">
        <v>1</v>
      </c>
      <c r="O52" s="97">
        <v>0</v>
      </c>
      <c r="P52" s="97">
        <v>1</v>
      </c>
      <c r="Q52" s="97">
        <v>0</v>
      </c>
      <c r="R52" s="97">
        <v>2</v>
      </c>
      <c r="S52" s="97">
        <v>0</v>
      </c>
      <c r="T52" s="97">
        <v>1</v>
      </c>
      <c r="U52" s="98">
        <v>0</v>
      </c>
      <c r="V52" s="97">
        <v>5</v>
      </c>
    </row>
    <row r="53" spans="1:22">
      <c r="A53" s="322" t="s">
        <v>642</v>
      </c>
      <c r="B53" s="103" t="s">
        <v>303</v>
      </c>
      <c r="C53" s="103" t="s">
        <v>620</v>
      </c>
      <c r="D53" s="104">
        <v>0</v>
      </c>
      <c r="E53" s="104">
        <v>0</v>
      </c>
      <c r="F53" s="104">
        <v>0</v>
      </c>
      <c r="G53" s="104">
        <v>0</v>
      </c>
      <c r="H53" s="104">
        <v>0</v>
      </c>
      <c r="I53" s="104">
        <v>0</v>
      </c>
      <c r="J53" s="104">
        <v>0</v>
      </c>
      <c r="K53" s="104">
        <v>0</v>
      </c>
      <c r="L53" s="104">
        <v>1</v>
      </c>
      <c r="M53" s="104">
        <v>1</v>
      </c>
      <c r="N53" s="104">
        <v>0</v>
      </c>
      <c r="O53" s="104">
        <v>1</v>
      </c>
      <c r="P53" s="104">
        <v>0</v>
      </c>
      <c r="Q53" s="104">
        <v>0</v>
      </c>
      <c r="R53" s="104">
        <v>0</v>
      </c>
      <c r="S53" s="104">
        <v>0</v>
      </c>
      <c r="T53" s="104">
        <v>0</v>
      </c>
      <c r="U53" s="105">
        <v>0</v>
      </c>
      <c r="V53" s="104">
        <v>3</v>
      </c>
    </row>
    <row r="54" spans="1:22">
      <c r="A54" s="319"/>
      <c r="B54" s="90"/>
      <c r="C54" s="90" t="s">
        <v>621</v>
      </c>
      <c r="D54" s="97">
        <v>0</v>
      </c>
      <c r="E54" s="97">
        <v>0</v>
      </c>
      <c r="F54" s="97">
        <v>0</v>
      </c>
      <c r="G54" s="97">
        <v>0</v>
      </c>
      <c r="H54" s="97">
        <v>0</v>
      </c>
      <c r="I54" s="97">
        <v>0</v>
      </c>
      <c r="J54" s="97">
        <v>0</v>
      </c>
      <c r="K54" s="97">
        <v>0</v>
      </c>
      <c r="L54" s="97">
        <v>1</v>
      </c>
      <c r="M54" s="97">
        <v>0</v>
      </c>
      <c r="N54" s="97">
        <v>0</v>
      </c>
      <c r="O54" s="97">
        <v>1</v>
      </c>
      <c r="P54" s="97">
        <v>0</v>
      </c>
      <c r="Q54" s="97">
        <v>0</v>
      </c>
      <c r="R54" s="97">
        <v>0</v>
      </c>
      <c r="S54" s="97">
        <v>0</v>
      </c>
      <c r="T54" s="97">
        <v>0</v>
      </c>
      <c r="U54" s="98">
        <v>0</v>
      </c>
      <c r="V54" s="97">
        <v>2</v>
      </c>
    </row>
    <row r="55" spans="1:22">
      <c r="A55" s="319"/>
      <c r="B55" s="90"/>
      <c r="C55" s="90" t="s">
        <v>622</v>
      </c>
      <c r="D55" s="97">
        <v>0</v>
      </c>
      <c r="E55" s="97">
        <v>0</v>
      </c>
      <c r="F55" s="97">
        <v>0</v>
      </c>
      <c r="G55" s="97">
        <v>0</v>
      </c>
      <c r="H55" s="97">
        <v>0</v>
      </c>
      <c r="I55" s="97">
        <v>0</v>
      </c>
      <c r="J55" s="97">
        <v>0</v>
      </c>
      <c r="K55" s="97">
        <v>0</v>
      </c>
      <c r="L55" s="97">
        <v>0</v>
      </c>
      <c r="M55" s="97">
        <v>1</v>
      </c>
      <c r="N55" s="97">
        <v>0</v>
      </c>
      <c r="O55" s="97">
        <v>0</v>
      </c>
      <c r="P55" s="97">
        <v>0</v>
      </c>
      <c r="Q55" s="97">
        <v>0</v>
      </c>
      <c r="R55" s="97">
        <v>0</v>
      </c>
      <c r="S55" s="97">
        <v>0</v>
      </c>
      <c r="T55" s="97">
        <v>0</v>
      </c>
      <c r="U55" s="98">
        <v>0</v>
      </c>
      <c r="V55" s="97">
        <v>1</v>
      </c>
    </row>
    <row r="56" spans="1:22">
      <c r="A56" s="319"/>
      <c r="B56" s="90" t="s">
        <v>302</v>
      </c>
      <c r="C56" s="90" t="s">
        <v>620</v>
      </c>
      <c r="D56" s="97">
        <v>0</v>
      </c>
      <c r="E56" s="97">
        <v>0</v>
      </c>
      <c r="F56" s="97">
        <v>0</v>
      </c>
      <c r="G56" s="97">
        <v>0</v>
      </c>
      <c r="H56" s="97">
        <v>0</v>
      </c>
      <c r="I56" s="97">
        <v>0</v>
      </c>
      <c r="J56" s="97">
        <v>0</v>
      </c>
      <c r="K56" s="97">
        <v>0</v>
      </c>
      <c r="L56" s="97">
        <v>0</v>
      </c>
      <c r="M56" s="97">
        <v>0</v>
      </c>
      <c r="N56" s="97">
        <v>0</v>
      </c>
      <c r="O56" s="97">
        <v>0</v>
      </c>
      <c r="P56" s="97">
        <v>1</v>
      </c>
      <c r="Q56" s="97">
        <v>0</v>
      </c>
      <c r="R56" s="97">
        <v>0</v>
      </c>
      <c r="S56" s="97">
        <v>0</v>
      </c>
      <c r="T56" s="97">
        <v>0</v>
      </c>
      <c r="U56" s="98">
        <v>1</v>
      </c>
      <c r="V56" s="97">
        <v>2</v>
      </c>
    </row>
    <row r="57" spans="1:22">
      <c r="A57" s="319"/>
      <c r="B57" s="90"/>
      <c r="C57" s="90" t="s">
        <v>621</v>
      </c>
      <c r="D57" s="97">
        <v>0</v>
      </c>
      <c r="E57" s="97">
        <v>0</v>
      </c>
      <c r="F57" s="97">
        <v>0</v>
      </c>
      <c r="G57" s="97">
        <v>0</v>
      </c>
      <c r="H57" s="97">
        <v>0</v>
      </c>
      <c r="I57" s="97">
        <v>0</v>
      </c>
      <c r="J57" s="97">
        <v>0</v>
      </c>
      <c r="K57" s="97">
        <v>0</v>
      </c>
      <c r="L57" s="97">
        <v>0</v>
      </c>
      <c r="M57" s="97">
        <v>0</v>
      </c>
      <c r="N57" s="97">
        <v>0</v>
      </c>
      <c r="O57" s="97">
        <v>0</v>
      </c>
      <c r="P57" s="97">
        <v>0</v>
      </c>
      <c r="Q57" s="97">
        <v>0</v>
      </c>
      <c r="R57" s="97">
        <v>0</v>
      </c>
      <c r="S57" s="97">
        <v>0</v>
      </c>
      <c r="T57" s="97">
        <v>0</v>
      </c>
      <c r="U57" s="98">
        <v>1</v>
      </c>
      <c r="V57" s="97">
        <v>1</v>
      </c>
    </row>
    <row r="58" spans="1:22">
      <c r="A58" s="319"/>
      <c r="B58" s="90"/>
      <c r="C58" s="90" t="s">
        <v>622</v>
      </c>
      <c r="D58" s="97">
        <v>0</v>
      </c>
      <c r="E58" s="97">
        <v>0</v>
      </c>
      <c r="F58" s="97">
        <v>0</v>
      </c>
      <c r="G58" s="97">
        <v>0</v>
      </c>
      <c r="H58" s="97">
        <v>0</v>
      </c>
      <c r="I58" s="97">
        <v>0</v>
      </c>
      <c r="J58" s="97">
        <v>0</v>
      </c>
      <c r="K58" s="97">
        <v>0</v>
      </c>
      <c r="L58" s="97">
        <v>0</v>
      </c>
      <c r="M58" s="97">
        <v>0</v>
      </c>
      <c r="N58" s="97">
        <v>0</v>
      </c>
      <c r="O58" s="97">
        <v>0</v>
      </c>
      <c r="P58" s="97">
        <v>1</v>
      </c>
      <c r="Q58" s="97">
        <v>0</v>
      </c>
      <c r="R58" s="97">
        <v>0</v>
      </c>
      <c r="S58" s="97">
        <v>0</v>
      </c>
      <c r="T58" s="97">
        <v>0</v>
      </c>
      <c r="U58" s="98">
        <v>0</v>
      </c>
      <c r="V58" s="97">
        <v>1</v>
      </c>
    </row>
    <row r="59" spans="1:22">
      <c r="A59" s="319"/>
      <c r="B59" s="90" t="s">
        <v>301</v>
      </c>
      <c r="C59" s="90" t="s">
        <v>620</v>
      </c>
      <c r="D59" s="97">
        <v>0</v>
      </c>
      <c r="E59" s="97">
        <v>0</v>
      </c>
      <c r="F59" s="97">
        <v>0</v>
      </c>
      <c r="G59" s="97">
        <v>0</v>
      </c>
      <c r="H59" s="97">
        <v>0</v>
      </c>
      <c r="I59" s="97">
        <v>0</v>
      </c>
      <c r="J59" s="97">
        <v>0</v>
      </c>
      <c r="K59" s="97">
        <v>0</v>
      </c>
      <c r="L59" s="97">
        <v>0</v>
      </c>
      <c r="M59" s="97">
        <v>0</v>
      </c>
      <c r="N59" s="97">
        <v>0</v>
      </c>
      <c r="O59" s="97">
        <v>0</v>
      </c>
      <c r="P59" s="97">
        <v>2</v>
      </c>
      <c r="Q59" s="97">
        <v>0</v>
      </c>
      <c r="R59" s="97">
        <v>0</v>
      </c>
      <c r="S59" s="97">
        <v>0</v>
      </c>
      <c r="T59" s="97">
        <v>0</v>
      </c>
      <c r="U59" s="98">
        <v>0</v>
      </c>
      <c r="V59" s="97">
        <v>2</v>
      </c>
    </row>
    <row r="60" spans="1:22">
      <c r="A60" s="319"/>
      <c r="B60" s="90"/>
      <c r="C60" s="90" t="s">
        <v>622</v>
      </c>
      <c r="D60" s="97">
        <v>0</v>
      </c>
      <c r="E60" s="97">
        <v>0</v>
      </c>
      <c r="F60" s="97">
        <v>0</v>
      </c>
      <c r="G60" s="97">
        <v>0</v>
      </c>
      <c r="H60" s="97">
        <v>0</v>
      </c>
      <c r="I60" s="97">
        <v>0</v>
      </c>
      <c r="J60" s="97">
        <v>0</v>
      </c>
      <c r="K60" s="97">
        <v>0</v>
      </c>
      <c r="L60" s="97">
        <v>0</v>
      </c>
      <c r="M60" s="97">
        <v>0</v>
      </c>
      <c r="N60" s="97">
        <v>0</v>
      </c>
      <c r="O60" s="97">
        <v>0</v>
      </c>
      <c r="P60" s="97">
        <v>2</v>
      </c>
      <c r="Q60" s="97">
        <v>0</v>
      </c>
      <c r="R60" s="97">
        <v>0</v>
      </c>
      <c r="S60" s="97">
        <v>0</v>
      </c>
      <c r="T60" s="97">
        <v>0</v>
      </c>
      <c r="U60" s="98">
        <v>0</v>
      </c>
      <c r="V60" s="97">
        <v>2</v>
      </c>
    </row>
    <row r="61" spans="1:22">
      <c r="A61" s="319"/>
      <c r="B61" s="90" t="s">
        <v>300</v>
      </c>
      <c r="C61" s="90" t="s">
        <v>620</v>
      </c>
      <c r="D61" s="97">
        <v>0</v>
      </c>
      <c r="E61" s="97">
        <v>0</v>
      </c>
      <c r="F61" s="97">
        <v>0</v>
      </c>
      <c r="G61" s="97">
        <v>0</v>
      </c>
      <c r="H61" s="97">
        <v>0</v>
      </c>
      <c r="I61" s="97">
        <v>0</v>
      </c>
      <c r="J61" s="97">
        <v>0</v>
      </c>
      <c r="K61" s="97">
        <v>0</v>
      </c>
      <c r="L61" s="97">
        <v>0</v>
      </c>
      <c r="M61" s="97">
        <v>0</v>
      </c>
      <c r="N61" s="97">
        <v>1</v>
      </c>
      <c r="O61" s="97">
        <v>2</v>
      </c>
      <c r="P61" s="97">
        <v>0</v>
      </c>
      <c r="Q61" s="97">
        <v>0</v>
      </c>
      <c r="R61" s="97">
        <v>0</v>
      </c>
      <c r="S61" s="97">
        <v>0</v>
      </c>
      <c r="T61" s="97">
        <v>1</v>
      </c>
      <c r="U61" s="98">
        <v>1</v>
      </c>
      <c r="V61" s="97">
        <v>5</v>
      </c>
    </row>
    <row r="62" spans="1:22">
      <c r="A62" s="319"/>
      <c r="B62" s="90"/>
      <c r="C62" s="90" t="s">
        <v>621</v>
      </c>
      <c r="D62" s="97">
        <v>0</v>
      </c>
      <c r="E62" s="97">
        <v>0</v>
      </c>
      <c r="F62" s="97">
        <v>0</v>
      </c>
      <c r="G62" s="97">
        <v>0</v>
      </c>
      <c r="H62" s="97">
        <v>0</v>
      </c>
      <c r="I62" s="97">
        <v>0</v>
      </c>
      <c r="J62" s="97">
        <v>0</v>
      </c>
      <c r="K62" s="97">
        <v>0</v>
      </c>
      <c r="L62" s="97">
        <v>0</v>
      </c>
      <c r="M62" s="97">
        <v>0</v>
      </c>
      <c r="N62" s="97">
        <v>1</v>
      </c>
      <c r="O62" s="97">
        <v>1</v>
      </c>
      <c r="P62" s="97">
        <v>0</v>
      </c>
      <c r="Q62" s="97">
        <v>0</v>
      </c>
      <c r="R62" s="97">
        <v>0</v>
      </c>
      <c r="S62" s="97">
        <v>0</v>
      </c>
      <c r="T62" s="97">
        <v>1</v>
      </c>
      <c r="U62" s="98">
        <v>1</v>
      </c>
      <c r="V62" s="97">
        <v>4</v>
      </c>
    </row>
    <row r="63" spans="1:22">
      <c r="A63" s="321"/>
      <c r="B63" s="100"/>
      <c r="C63" s="100" t="s">
        <v>622</v>
      </c>
      <c r="D63" s="101">
        <v>0</v>
      </c>
      <c r="E63" s="101">
        <v>0</v>
      </c>
      <c r="F63" s="101">
        <v>0</v>
      </c>
      <c r="G63" s="101">
        <v>0</v>
      </c>
      <c r="H63" s="101">
        <v>0</v>
      </c>
      <c r="I63" s="101">
        <v>0</v>
      </c>
      <c r="J63" s="101">
        <v>0</v>
      </c>
      <c r="K63" s="101">
        <v>0</v>
      </c>
      <c r="L63" s="101">
        <v>0</v>
      </c>
      <c r="M63" s="101">
        <v>0</v>
      </c>
      <c r="N63" s="101">
        <v>0</v>
      </c>
      <c r="O63" s="101">
        <v>1</v>
      </c>
      <c r="P63" s="101">
        <v>0</v>
      </c>
      <c r="Q63" s="101">
        <v>0</v>
      </c>
      <c r="R63" s="101">
        <v>0</v>
      </c>
      <c r="S63" s="101">
        <v>0</v>
      </c>
      <c r="T63" s="101">
        <v>0</v>
      </c>
      <c r="U63" s="102">
        <v>0</v>
      </c>
      <c r="V63" s="101">
        <v>1</v>
      </c>
    </row>
    <row r="64" spans="1:22" ht="12.75" customHeight="1">
      <c r="A64" s="322" t="s">
        <v>643</v>
      </c>
      <c r="B64" s="90" t="s">
        <v>299</v>
      </c>
      <c r="C64" s="90" t="s">
        <v>620</v>
      </c>
      <c r="D64" s="97">
        <v>0</v>
      </c>
      <c r="E64" s="97">
        <v>0</v>
      </c>
      <c r="F64" s="97">
        <v>0</v>
      </c>
      <c r="G64" s="97">
        <v>0</v>
      </c>
      <c r="H64" s="97">
        <v>0</v>
      </c>
      <c r="I64" s="97">
        <v>0</v>
      </c>
      <c r="J64" s="97">
        <v>1</v>
      </c>
      <c r="K64" s="97">
        <v>0</v>
      </c>
      <c r="L64" s="97">
        <v>1</v>
      </c>
      <c r="M64" s="97">
        <v>0</v>
      </c>
      <c r="N64" s="97">
        <v>0</v>
      </c>
      <c r="O64" s="97">
        <v>1</v>
      </c>
      <c r="P64" s="97">
        <v>0</v>
      </c>
      <c r="Q64" s="97">
        <v>1</v>
      </c>
      <c r="R64" s="97">
        <v>1</v>
      </c>
      <c r="S64" s="97">
        <v>1</v>
      </c>
      <c r="T64" s="97">
        <v>2</v>
      </c>
      <c r="U64" s="98">
        <v>3</v>
      </c>
      <c r="V64" s="97">
        <v>11</v>
      </c>
    </row>
    <row r="65" spans="1:22">
      <c r="A65" s="319"/>
      <c r="B65" s="90"/>
      <c r="C65" s="90" t="s">
        <v>621</v>
      </c>
      <c r="D65" s="97">
        <v>0</v>
      </c>
      <c r="E65" s="97">
        <v>0</v>
      </c>
      <c r="F65" s="97">
        <v>0</v>
      </c>
      <c r="G65" s="97">
        <v>0</v>
      </c>
      <c r="H65" s="97">
        <v>0</v>
      </c>
      <c r="I65" s="97">
        <v>0</v>
      </c>
      <c r="J65" s="97">
        <v>1</v>
      </c>
      <c r="K65" s="97">
        <v>0</v>
      </c>
      <c r="L65" s="97">
        <v>0</v>
      </c>
      <c r="M65" s="97">
        <v>0</v>
      </c>
      <c r="N65" s="97">
        <v>0</v>
      </c>
      <c r="O65" s="97">
        <v>1</v>
      </c>
      <c r="P65" s="97">
        <v>0</v>
      </c>
      <c r="Q65" s="97">
        <v>1</v>
      </c>
      <c r="R65" s="97">
        <v>1</v>
      </c>
      <c r="S65" s="97">
        <v>0</v>
      </c>
      <c r="T65" s="97">
        <v>0</v>
      </c>
      <c r="U65" s="98">
        <v>1</v>
      </c>
      <c r="V65" s="97">
        <v>5</v>
      </c>
    </row>
    <row r="66" spans="1:22">
      <c r="A66" s="319"/>
      <c r="B66" s="90"/>
      <c r="C66" s="90" t="s">
        <v>622</v>
      </c>
      <c r="D66" s="97">
        <v>0</v>
      </c>
      <c r="E66" s="97">
        <v>0</v>
      </c>
      <c r="F66" s="97">
        <v>0</v>
      </c>
      <c r="G66" s="97">
        <v>0</v>
      </c>
      <c r="H66" s="97">
        <v>0</v>
      </c>
      <c r="I66" s="97">
        <v>0</v>
      </c>
      <c r="J66" s="97">
        <v>0</v>
      </c>
      <c r="K66" s="97">
        <v>0</v>
      </c>
      <c r="L66" s="97">
        <v>1</v>
      </c>
      <c r="M66" s="97">
        <v>0</v>
      </c>
      <c r="N66" s="97">
        <v>0</v>
      </c>
      <c r="O66" s="97">
        <v>0</v>
      </c>
      <c r="P66" s="97">
        <v>0</v>
      </c>
      <c r="Q66" s="97">
        <v>0</v>
      </c>
      <c r="R66" s="97">
        <v>0</v>
      </c>
      <c r="S66" s="97">
        <v>1</v>
      </c>
      <c r="T66" s="97">
        <v>2</v>
      </c>
      <c r="U66" s="98">
        <v>2</v>
      </c>
      <c r="V66" s="97">
        <v>6</v>
      </c>
    </row>
    <row r="67" spans="1:22">
      <c r="A67" s="319"/>
      <c r="B67" s="90" t="s">
        <v>298</v>
      </c>
      <c r="C67" s="90" t="s">
        <v>620</v>
      </c>
      <c r="D67" s="97">
        <v>0</v>
      </c>
      <c r="E67" s="97">
        <v>0</v>
      </c>
      <c r="F67" s="97">
        <v>0</v>
      </c>
      <c r="G67" s="97">
        <v>0</v>
      </c>
      <c r="H67" s="97">
        <v>0</v>
      </c>
      <c r="I67" s="97">
        <v>0</v>
      </c>
      <c r="J67" s="97">
        <v>0</v>
      </c>
      <c r="K67" s="97">
        <v>0</v>
      </c>
      <c r="L67" s="97">
        <v>0</v>
      </c>
      <c r="M67" s="97">
        <v>0</v>
      </c>
      <c r="N67" s="97">
        <v>0</v>
      </c>
      <c r="O67" s="97">
        <v>0</v>
      </c>
      <c r="P67" s="97">
        <v>1</v>
      </c>
      <c r="Q67" s="97">
        <v>2</v>
      </c>
      <c r="R67" s="97">
        <v>0</v>
      </c>
      <c r="S67" s="97">
        <v>0</v>
      </c>
      <c r="T67" s="97">
        <v>2</v>
      </c>
      <c r="U67" s="98">
        <v>0</v>
      </c>
      <c r="V67" s="97">
        <v>5</v>
      </c>
    </row>
    <row r="68" spans="1:22">
      <c r="A68" s="319"/>
      <c r="B68" s="90"/>
      <c r="C68" s="90" t="s">
        <v>621</v>
      </c>
      <c r="D68" s="97">
        <v>0</v>
      </c>
      <c r="E68" s="97">
        <v>0</v>
      </c>
      <c r="F68" s="97">
        <v>0</v>
      </c>
      <c r="G68" s="97">
        <v>0</v>
      </c>
      <c r="H68" s="97">
        <v>0</v>
      </c>
      <c r="I68" s="97">
        <v>0</v>
      </c>
      <c r="J68" s="97">
        <v>0</v>
      </c>
      <c r="K68" s="97">
        <v>0</v>
      </c>
      <c r="L68" s="97">
        <v>0</v>
      </c>
      <c r="M68" s="97">
        <v>0</v>
      </c>
      <c r="N68" s="97">
        <v>0</v>
      </c>
      <c r="O68" s="97">
        <v>0</v>
      </c>
      <c r="P68" s="97">
        <v>1</v>
      </c>
      <c r="Q68" s="97">
        <v>1</v>
      </c>
      <c r="R68" s="97">
        <v>0</v>
      </c>
      <c r="S68" s="97">
        <v>0</v>
      </c>
      <c r="T68" s="97">
        <v>1</v>
      </c>
      <c r="U68" s="98">
        <v>0</v>
      </c>
      <c r="V68" s="97">
        <v>3</v>
      </c>
    </row>
    <row r="69" spans="1:22">
      <c r="A69" s="319"/>
      <c r="B69" s="90"/>
      <c r="C69" s="90" t="s">
        <v>622</v>
      </c>
      <c r="D69" s="97">
        <v>0</v>
      </c>
      <c r="E69" s="97">
        <v>0</v>
      </c>
      <c r="F69" s="97">
        <v>0</v>
      </c>
      <c r="G69" s="97">
        <v>0</v>
      </c>
      <c r="H69" s="97">
        <v>0</v>
      </c>
      <c r="I69" s="97">
        <v>0</v>
      </c>
      <c r="J69" s="97">
        <v>0</v>
      </c>
      <c r="K69" s="97">
        <v>0</v>
      </c>
      <c r="L69" s="97">
        <v>0</v>
      </c>
      <c r="M69" s="97">
        <v>0</v>
      </c>
      <c r="N69" s="97">
        <v>0</v>
      </c>
      <c r="O69" s="97">
        <v>0</v>
      </c>
      <c r="P69" s="97">
        <v>0</v>
      </c>
      <c r="Q69" s="97">
        <v>1</v>
      </c>
      <c r="R69" s="97">
        <v>0</v>
      </c>
      <c r="S69" s="97">
        <v>0</v>
      </c>
      <c r="T69" s="97">
        <v>1</v>
      </c>
      <c r="U69" s="98">
        <v>0</v>
      </c>
      <c r="V69" s="97">
        <v>2</v>
      </c>
    </row>
    <row r="70" spans="1:22">
      <c r="A70" s="319"/>
      <c r="B70" s="90" t="s">
        <v>297</v>
      </c>
      <c r="C70" s="90" t="s">
        <v>620</v>
      </c>
      <c r="D70" s="97">
        <v>0</v>
      </c>
      <c r="E70" s="97">
        <v>0</v>
      </c>
      <c r="F70" s="97">
        <v>0</v>
      </c>
      <c r="G70" s="97">
        <v>0</v>
      </c>
      <c r="H70" s="97">
        <v>0</v>
      </c>
      <c r="I70" s="97">
        <v>0</v>
      </c>
      <c r="J70" s="97">
        <v>1</v>
      </c>
      <c r="K70" s="97">
        <v>0</v>
      </c>
      <c r="L70" s="97">
        <v>0</v>
      </c>
      <c r="M70" s="97">
        <v>1</v>
      </c>
      <c r="N70" s="97">
        <v>0</v>
      </c>
      <c r="O70" s="97">
        <v>1</v>
      </c>
      <c r="P70" s="97">
        <v>1</v>
      </c>
      <c r="Q70" s="97">
        <v>0</v>
      </c>
      <c r="R70" s="97">
        <v>2</v>
      </c>
      <c r="S70" s="97">
        <v>0</v>
      </c>
      <c r="T70" s="97">
        <v>1</v>
      </c>
      <c r="U70" s="98">
        <v>2</v>
      </c>
      <c r="V70" s="97">
        <v>9</v>
      </c>
    </row>
    <row r="71" spans="1:22">
      <c r="A71" s="319"/>
      <c r="B71" s="90"/>
      <c r="C71" s="90" t="s">
        <v>621</v>
      </c>
      <c r="D71" s="97">
        <v>0</v>
      </c>
      <c r="E71" s="97">
        <v>0</v>
      </c>
      <c r="F71" s="97">
        <v>0</v>
      </c>
      <c r="G71" s="97">
        <v>0</v>
      </c>
      <c r="H71" s="97">
        <v>0</v>
      </c>
      <c r="I71" s="97">
        <v>0</v>
      </c>
      <c r="J71" s="97">
        <v>1</v>
      </c>
      <c r="K71" s="97">
        <v>0</v>
      </c>
      <c r="L71" s="97">
        <v>0</v>
      </c>
      <c r="M71" s="97">
        <v>0</v>
      </c>
      <c r="N71" s="97">
        <v>0</v>
      </c>
      <c r="O71" s="97">
        <v>1</v>
      </c>
      <c r="P71" s="97">
        <v>0</v>
      </c>
      <c r="Q71" s="97">
        <v>0</v>
      </c>
      <c r="R71" s="97">
        <v>2</v>
      </c>
      <c r="S71" s="97">
        <v>0</v>
      </c>
      <c r="T71" s="97">
        <v>0</v>
      </c>
      <c r="U71" s="98">
        <v>0</v>
      </c>
      <c r="V71" s="97">
        <v>4</v>
      </c>
    </row>
    <row r="72" spans="1:22">
      <c r="A72" s="319"/>
      <c r="B72" s="90"/>
      <c r="C72" s="90" t="s">
        <v>622</v>
      </c>
      <c r="D72" s="97">
        <v>0</v>
      </c>
      <c r="E72" s="97">
        <v>0</v>
      </c>
      <c r="F72" s="97">
        <v>0</v>
      </c>
      <c r="G72" s="97">
        <v>0</v>
      </c>
      <c r="H72" s="97">
        <v>0</v>
      </c>
      <c r="I72" s="97">
        <v>0</v>
      </c>
      <c r="J72" s="97">
        <v>0</v>
      </c>
      <c r="K72" s="97">
        <v>0</v>
      </c>
      <c r="L72" s="97">
        <v>0</v>
      </c>
      <c r="M72" s="97">
        <v>1</v>
      </c>
      <c r="N72" s="97">
        <v>0</v>
      </c>
      <c r="O72" s="97">
        <v>0</v>
      </c>
      <c r="P72" s="97">
        <v>1</v>
      </c>
      <c r="Q72" s="97">
        <v>0</v>
      </c>
      <c r="R72" s="97">
        <v>0</v>
      </c>
      <c r="S72" s="97">
        <v>0</v>
      </c>
      <c r="T72" s="97">
        <v>1</v>
      </c>
      <c r="U72" s="98">
        <v>2</v>
      </c>
      <c r="V72" s="97">
        <v>5</v>
      </c>
    </row>
    <row r="73" spans="1:22">
      <c r="A73" s="319"/>
      <c r="B73" s="90" t="s">
        <v>296</v>
      </c>
      <c r="C73" s="90" t="s">
        <v>620</v>
      </c>
      <c r="D73" s="97">
        <v>0</v>
      </c>
      <c r="E73" s="97">
        <v>0</v>
      </c>
      <c r="F73" s="97">
        <v>0</v>
      </c>
      <c r="G73" s="97">
        <v>0</v>
      </c>
      <c r="H73" s="97">
        <v>0</v>
      </c>
      <c r="I73" s="97">
        <v>0</v>
      </c>
      <c r="J73" s="97">
        <v>0</v>
      </c>
      <c r="K73" s="97">
        <v>0</v>
      </c>
      <c r="L73" s="97">
        <v>0</v>
      </c>
      <c r="M73" s="97">
        <v>0</v>
      </c>
      <c r="N73" s="97">
        <v>0</v>
      </c>
      <c r="O73" s="97">
        <v>0</v>
      </c>
      <c r="P73" s="97">
        <v>1</v>
      </c>
      <c r="Q73" s="97">
        <v>0</v>
      </c>
      <c r="R73" s="97">
        <v>1</v>
      </c>
      <c r="S73" s="97">
        <v>0</v>
      </c>
      <c r="T73" s="97">
        <v>0</v>
      </c>
      <c r="U73" s="98">
        <v>0</v>
      </c>
      <c r="V73" s="97">
        <v>2</v>
      </c>
    </row>
    <row r="74" spans="1:22">
      <c r="A74" s="319"/>
      <c r="B74" s="90"/>
      <c r="C74" s="90" t="s">
        <v>621</v>
      </c>
      <c r="D74" s="97">
        <v>0</v>
      </c>
      <c r="E74" s="97">
        <v>0</v>
      </c>
      <c r="F74" s="97">
        <v>0</v>
      </c>
      <c r="G74" s="97">
        <v>0</v>
      </c>
      <c r="H74" s="97">
        <v>0</v>
      </c>
      <c r="I74" s="97">
        <v>0</v>
      </c>
      <c r="J74" s="97">
        <v>0</v>
      </c>
      <c r="K74" s="97">
        <v>0</v>
      </c>
      <c r="L74" s="97">
        <v>0</v>
      </c>
      <c r="M74" s="97">
        <v>0</v>
      </c>
      <c r="N74" s="97">
        <v>0</v>
      </c>
      <c r="O74" s="97">
        <v>0</v>
      </c>
      <c r="P74" s="97">
        <v>1</v>
      </c>
      <c r="Q74" s="97">
        <v>0</v>
      </c>
      <c r="R74" s="97">
        <v>0</v>
      </c>
      <c r="S74" s="97">
        <v>0</v>
      </c>
      <c r="T74" s="97">
        <v>0</v>
      </c>
      <c r="U74" s="98">
        <v>0</v>
      </c>
      <c r="V74" s="97">
        <v>1</v>
      </c>
    </row>
    <row r="75" spans="1:22">
      <c r="A75" s="319"/>
      <c r="B75" s="90"/>
      <c r="C75" s="90" t="s">
        <v>622</v>
      </c>
      <c r="D75" s="97">
        <v>0</v>
      </c>
      <c r="E75" s="97">
        <v>0</v>
      </c>
      <c r="F75" s="97">
        <v>0</v>
      </c>
      <c r="G75" s="97">
        <v>0</v>
      </c>
      <c r="H75" s="97">
        <v>0</v>
      </c>
      <c r="I75" s="97">
        <v>0</v>
      </c>
      <c r="J75" s="97">
        <v>0</v>
      </c>
      <c r="K75" s="97">
        <v>0</v>
      </c>
      <c r="L75" s="97">
        <v>0</v>
      </c>
      <c r="M75" s="97">
        <v>0</v>
      </c>
      <c r="N75" s="97">
        <v>0</v>
      </c>
      <c r="O75" s="97">
        <v>0</v>
      </c>
      <c r="P75" s="97">
        <v>0</v>
      </c>
      <c r="Q75" s="97">
        <v>0</v>
      </c>
      <c r="R75" s="97">
        <v>1</v>
      </c>
      <c r="S75" s="97">
        <v>0</v>
      </c>
      <c r="T75" s="97">
        <v>0</v>
      </c>
      <c r="U75" s="98">
        <v>0</v>
      </c>
      <c r="V75" s="97">
        <v>1</v>
      </c>
    </row>
    <row r="76" spans="1:22">
      <c r="A76" s="319"/>
      <c r="B76" s="90" t="s">
        <v>295</v>
      </c>
      <c r="C76" s="90" t="s">
        <v>620</v>
      </c>
      <c r="D76" s="97">
        <v>0</v>
      </c>
      <c r="E76" s="97">
        <v>0</v>
      </c>
      <c r="F76" s="97">
        <v>0</v>
      </c>
      <c r="G76" s="97">
        <v>0</v>
      </c>
      <c r="H76" s="97">
        <v>0</v>
      </c>
      <c r="I76" s="97">
        <v>0</v>
      </c>
      <c r="J76" s="97">
        <v>0</v>
      </c>
      <c r="K76" s="97">
        <v>0</v>
      </c>
      <c r="L76" s="97">
        <v>0</v>
      </c>
      <c r="M76" s="97">
        <v>2</v>
      </c>
      <c r="N76" s="97">
        <v>1</v>
      </c>
      <c r="O76" s="97">
        <v>0</v>
      </c>
      <c r="P76" s="97">
        <v>0</v>
      </c>
      <c r="Q76" s="97">
        <v>1</v>
      </c>
      <c r="R76" s="97">
        <v>0</v>
      </c>
      <c r="S76" s="97">
        <v>0</v>
      </c>
      <c r="T76" s="97">
        <v>0</v>
      </c>
      <c r="U76" s="98">
        <v>1</v>
      </c>
      <c r="V76" s="97">
        <v>5</v>
      </c>
    </row>
    <row r="77" spans="1:22">
      <c r="A77" s="319"/>
      <c r="B77" s="90"/>
      <c r="C77" s="90" t="s">
        <v>621</v>
      </c>
      <c r="D77" s="97">
        <v>0</v>
      </c>
      <c r="E77" s="97">
        <v>0</v>
      </c>
      <c r="F77" s="97">
        <v>0</v>
      </c>
      <c r="G77" s="97">
        <v>0</v>
      </c>
      <c r="H77" s="97">
        <v>0</v>
      </c>
      <c r="I77" s="97">
        <v>0</v>
      </c>
      <c r="J77" s="97">
        <v>0</v>
      </c>
      <c r="K77" s="97">
        <v>0</v>
      </c>
      <c r="L77" s="97">
        <v>0</v>
      </c>
      <c r="M77" s="97">
        <v>1</v>
      </c>
      <c r="N77" s="97">
        <v>1</v>
      </c>
      <c r="O77" s="97">
        <v>0</v>
      </c>
      <c r="P77" s="97">
        <v>0</v>
      </c>
      <c r="Q77" s="97">
        <v>0</v>
      </c>
      <c r="R77" s="97">
        <v>0</v>
      </c>
      <c r="S77" s="97">
        <v>0</v>
      </c>
      <c r="T77" s="97">
        <v>0</v>
      </c>
      <c r="U77" s="98">
        <v>1</v>
      </c>
      <c r="V77" s="97">
        <v>3</v>
      </c>
    </row>
    <row r="78" spans="1:22">
      <c r="A78" s="365"/>
      <c r="B78" s="90"/>
      <c r="C78" s="90" t="s">
        <v>622</v>
      </c>
      <c r="D78" s="97">
        <v>0</v>
      </c>
      <c r="E78" s="97">
        <v>0</v>
      </c>
      <c r="F78" s="97">
        <v>0</v>
      </c>
      <c r="G78" s="97">
        <v>0</v>
      </c>
      <c r="H78" s="97">
        <v>0</v>
      </c>
      <c r="I78" s="97">
        <v>0</v>
      </c>
      <c r="J78" s="97">
        <v>0</v>
      </c>
      <c r="K78" s="97">
        <v>0</v>
      </c>
      <c r="L78" s="97">
        <v>0</v>
      </c>
      <c r="M78" s="97">
        <v>1</v>
      </c>
      <c r="N78" s="97">
        <v>0</v>
      </c>
      <c r="O78" s="97">
        <v>0</v>
      </c>
      <c r="P78" s="97">
        <v>0</v>
      </c>
      <c r="Q78" s="97">
        <v>1</v>
      </c>
      <c r="R78" s="97">
        <v>0</v>
      </c>
      <c r="S78" s="97">
        <v>0</v>
      </c>
      <c r="T78" s="97">
        <v>0</v>
      </c>
      <c r="U78" s="98">
        <v>0</v>
      </c>
      <c r="V78" s="97">
        <v>2</v>
      </c>
    </row>
    <row r="79" spans="1:22">
      <c r="A79" s="366" t="s">
        <v>644</v>
      </c>
      <c r="B79" s="358"/>
      <c r="C79" s="358" t="s">
        <v>620</v>
      </c>
      <c r="D79" s="359">
        <v>0</v>
      </c>
      <c r="E79" s="359">
        <v>0</v>
      </c>
      <c r="F79" s="359">
        <v>0</v>
      </c>
      <c r="G79" s="359">
        <v>0</v>
      </c>
      <c r="H79" s="359">
        <v>1</v>
      </c>
      <c r="I79" s="359">
        <v>0</v>
      </c>
      <c r="J79" s="359">
        <v>0</v>
      </c>
      <c r="K79" s="359">
        <v>2</v>
      </c>
      <c r="L79" s="359">
        <v>2</v>
      </c>
      <c r="M79" s="359">
        <v>2</v>
      </c>
      <c r="N79" s="359">
        <v>1</v>
      </c>
      <c r="O79" s="359">
        <v>1</v>
      </c>
      <c r="P79" s="359">
        <v>3</v>
      </c>
      <c r="Q79" s="359">
        <v>1</v>
      </c>
      <c r="R79" s="359">
        <v>2</v>
      </c>
      <c r="S79" s="359">
        <v>2</v>
      </c>
      <c r="T79" s="359">
        <v>2</v>
      </c>
      <c r="U79" s="360">
        <v>4</v>
      </c>
      <c r="V79" s="359">
        <v>23</v>
      </c>
    </row>
    <row r="80" spans="1:22">
      <c r="A80" s="319"/>
      <c r="B80" s="90"/>
      <c r="C80" s="90" t="s">
        <v>621</v>
      </c>
      <c r="D80" s="97">
        <v>0</v>
      </c>
      <c r="E80" s="97">
        <v>0</v>
      </c>
      <c r="F80" s="97">
        <v>0</v>
      </c>
      <c r="G80" s="97">
        <v>0</v>
      </c>
      <c r="H80" s="97">
        <v>0</v>
      </c>
      <c r="I80" s="97">
        <v>0</v>
      </c>
      <c r="J80" s="97">
        <v>0</v>
      </c>
      <c r="K80" s="97">
        <v>1</v>
      </c>
      <c r="L80" s="97">
        <v>1</v>
      </c>
      <c r="M80" s="97">
        <v>2</v>
      </c>
      <c r="N80" s="97">
        <v>0</v>
      </c>
      <c r="O80" s="97">
        <v>1</v>
      </c>
      <c r="P80" s="97">
        <v>1</v>
      </c>
      <c r="Q80" s="97">
        <v>0</v>
      </c>
      <c r="R80" s="97">
        <v>1</v>
      </c>
      <c r="S80" s="97">
        <v>2</v>
      </c>
      <c r="T80" s="97">
        <v>1</v>
      </c>
      <c r="U80" s="98">
        <v>3</v>
      </c>
      <c r="V80" s="97">
        <v>13</v>
      </c>
    </row>
    <row r="81" spans="1:22">
      <c r="A81" s="320"/>
      <c r="B81" s="90"/>
      <c r="C81" s="90" t="s">
        <v>622</v>
      </c>
      <c r="D81" s="97">
        <v>0</v>
      </c>
      <c r="E81" s="97">
        <v>0</v>
      </c>
      <c r="F81" s="97">
        <v>0</v>
      </c>
      <c r="G81" s="97">
        <v>0</v>
      </c>
      <c r="H81" s="97">
        <v>1</v>
      </c>
      <c r="I81" s="97">
        <v>0</v>
      </c>
      <c r="J81" s="97">
        <v>0</v>
      </c>
      <c r="K81" s="97">
        <v>1</v>
      </c>
      <c r="L81" s="97">
        <v>1</v>
      </c>
      <c r="M81" s="97">
        <v>0</v>
      </c>
      <c r="N81" s="97">
        <v>1</v>
      </c>
      <c r="O81" s="97">
        <v>0</v>
      </c>
      <c r="P81" s="97">
        <v>2</v>
      </c>
      <c r="Q81" s="97">
        <v>1</v>
      </c>
      <c r="R81" s="97">
        <v>1</v>
      </c>
      <c r="S81" s="97">
        <v>0</v>
      </c>
      <c r="T81" s="97">
        <v>1</v>
      </c>
      <c r="U81" s="98">
        <v>1</v>
      </c>
      <c r="V81" s="97">
        <v>10</v>
      </c>
    </row>
    <row r="82" spans="1:22">
      <c r="A82" s="318" t="s">
        <v>645</v>
      </c>
      <c r="B82" s="124" t="s">
        <v>294</v>
      </c>
      <c r="C82" s="124" t="s">
        <v>620</v>
      </c>
      <c r="D82" s="121">
        <v>0</v>
      </c>
      <c r="E82" s="121">
        <v>0</v>
      </c>
      <c r="F82" s="121">
        <v>0</v>
      </c>
      <c r="G82" s="121">
        <v>0</v>
      </c>
      <c r="H82" s="121">
        <v>0</v>
      </c>
      <c r="I82" s="121">
        <v>0</v>
      </c>
      <c r="J82" s="121">
        <v>0</v>
      </c>
      <c r="K82" s="121">
        <v>0</v>
      </c>
      <c r="L82" s="121">
        <v>0</v>
      </c>
      <c r="M82" s="121">
        <v>0</v>
      </c>
      <c r="N82" s="121">
        <v>0</v>
      </c>
      <c r="O82" s="121">
        <v>1</v>
      </c>
      <c r="P82" s="121">
        <v>0</v>
      </c>
      <c r="Q82" s="121">
        <v>0</v>
      </c>
      <c r="R82" s="121">
        <v>1</v>
      </c>
      <c r="S82" s="121">
        <v>1</v>
      </c>
      <c r="T82" s="121">
        <v>1</v>
      </c>
      <c r="U82" s="122">
        <v>1</v>
      </c>
      <c r="V82" s="121">
        <v>5</v>
      </c>
    </row>
    <row r="83" spans="1:22">
      <c r="A83" s="319"/>
      <c r="B83" s="90"/>
      <c r="C83" s="90" t="s">
        <v>621</v>
      </c>
      <c r="D83" s="97">
        <v>0</v>
      </c>
      <c r="E83" s="97">
        <v>0</v>
      </c>
      <c r="F83" s="97">
        <v>0</v>
      </c>
      <c r="G83" s="97">
        <v>0</v>
      </c>
      <c r="H83" s="97">
        <v>0</v>
      </c>
      <c r="I83" s="97">
        <v>0</v>
      </c>
      <c r="J83" s="97">
        <v>0</v>
      </c>
      <c r="K83" s="97">
        <v>0</v>
      </c>
      <c r="L83" s="97">
        <v>0</v>
      </c>
      <c r="M83" s="97">
        <v>0</v>
      </c>
      <c r="N83" s="97">
        <v>0</v>
      </c>
      <c r="O83" s="97">
        <v>0</v>
      </c>
      <c r="P83" s="97">
        <v>0</v>
      </c>
      <c r="Q83" s="97">
        <v>0</v>
      </c>
      <c r="R83" s="97">
        <v>0</v>
      </c>
      <c r="S83" s="97">
        <v>1</v>
      </c>
      <c r="T83" s="97">
        <v>1</v>
      </c>
      <c r="U83" s="98">
        <v>0</v>
      </c>
      <c r="V83" s="97">
        <v>2</v>
      </c>
    </row>
    <row r="84" spans="1:22">
      <c r="A84" s="319"/>
      <c r="B84" s="90"/>
      <c r="C84" s="90" t="s">
        <v>622</v>
      </c>
      <c r="D84" s="97">
        <v>0</v>
      </c>
      <c r="E84" s="97">
        <v>0</v>
      </c>
      <c r="F84" s="97">
        <v>0</v>
      </c>
      <c r="G84" s="97">
        <v>0</v>
      </c>
      <c r="H84" s="97">
        <v>0</v>
      </c>
      <c r="I84" s="97">
        <v>0</v>
      </c>
      <c r="J84" s="97">
        <v>0</v>
      </c>
      <c r="K84" s="97">
        <v>0</v>
      </c>
      <c r="L84" s="97">
        <v>0</v>
      </c>
      <c r="M84" s="97">
        <v>0</v>
      </c>
      <c r="N84" s="97">
        <v>0</v>
      </c>
      <c r="O84" s="97">
        <v>1</v>
      </c>
      <c r="P84" s="97">
        <v>0</v>
      </c>
      <c r="Q84" s="97">
        <v>0</v>
      </c>
      <c r="R84" s="97">
        <v>1</v>
      </c>
      <c r="S84" s="97">
        <v>0</v>
      </c>
      <c r="T84" s="97">
        <v>0</v>
      </c>
      <c r="U84" s="98">
        <v>1</v>
      </c>
      <c r="V84" s="97">
        <v>3</v>
      </c>
    </row>
    <row r="85" spans="1:22">
      <c r="A85" s="319"/>
      <c r="B85" s="90" t="s">
        <v>293</v>
      </c>
      <c r="C85" s="90" t="s">
        <v>620</v>
      </c>
      <c r="D85" s="97">
        <v>0</v>
      </c>
      <c r="E85" s="97">
        <v>0</v>
      </c>
      <c r="F85" s="97">
        <v>0</v>
      </c>
      <c r="G85" s="97">
        <v>0</v>
      </c>
      <c r="H85" s="97">
        <v>0</v>
      </c>
      <c r="I85" s="97">
        <v>0</v>
      </c>
      <c r="J85" s="97">
        <v>0</v>
      </c>
      <c r="K85" s="97">
        <v>0</v>
      </c>
      <c r="L85" s="97">
        <v>0</v>
      </c>
      <c r="M85" s="97">
        <v>0</v>
      </c>
      <c r="N85" s="97">
        <v>0</v>
      </c>
      <c r="O85" s="97">
        <v>0</v>
      </c>
      <c r="P85" s="97">
        <v>0</v>
      </c>
      <c r="Q85" s="97">
        <v>0</v>
      </c>
      <c r="R85" s="97">
        <v>1</v>
      </c>
      <c r="S85" s="97">
        <v>0</v>
      </c>
      <c r="T85" s="97">
        <v>0</v>
      </c>
      <c r="U85" s="98">
        <v>0</v>
      </c>
      <c r="V85" s="97">
        <v>1</v>
      </c>
    </row>
    <row r="86" spans="1:22">
      <c r="A86" s="320"/>
      <c r="B86" s="125"/>
      <c r="C86" s="125" t="s">
        <v>621</v>
      </c>
      <c r="D86" s="126">
        <v>0</v>
      </c>
      <c r="E86" s="126">
        <v>0</v>
      </c>
      <c r="F86" s="126">
        <v>0</v>
      </c>
      <c r="G86" s="126">
        <v>0</v>
      </c>
      <c r="H86" s="126">
        <v>0</v>
      </c>
      <c r="I86" s="126">
        <v>0</v>
      </c>
      <c r="J86" s="126">
        <v>0</v>
      </c>
      <c r="K86" s="126">
        <v>0</v>
      </c>
      <c r="L86" s="126">
        <v>0</v>
      </c>
      <c r="M86" s="126">
        <v>0</v>
      </c>
      <c r="N86" s="126">
        <v>0</v>
      </c>
      <c r="O86" s="126">
        <v>0</v>
      </c>
      <c r="P86" s="126">
        <v>0</v>
      </c>
      <c r="Q86" s="126">
        <v>0</v>
      </c>
      <c r="R86" s="126">
        <v>1</v>
      </c>
      <c r="S86" s="126">
        <v>0</v>
      </c>
      <c r="T86" s="126">
        <v>0</v>
      </c>
      <c r="U86" s="127">
        <v>0</v>
      </c>
      <c r="V86" s="126">
        <v>1</v>
      </c>
    </row>
    <row r="87" spans="1:22">
      <c r="A87" s="319" t="s">
        <v>646</v>
      </c>
      <c r="B87" s="90" t="s">
        <v>292</v>
      </c>
      <c r="C87" s="90" t="s">
        <v>620</v>
      </c>
      <c r="D87" s="97">
        <v>0</v>
      </c>
      <c r="E87" s="97">
        <v>0</v>
      </c>
      <c r="F87" s="97">
        <v>0</v>
      </c>
      <c r="G87" s="97">
        <v>0</v>
      </c>
      <c r="H87" s="97">
        <v>0</v>
      </c>
      <c r="I87" s="97">
        <v>0</v>
      </c>
      <c r="J87" s="97">
        <v>0</v>
      </c>
      <c r="K87" s="97">
        <v>0</v>
      </c>
      <c r="L87" s="97">
        <v>0</v>
      </c>
      <c r="M87" s="97">
        <v>0</v>
      </c>
      <c r="N87" s="97">
        <v>0</v>
      </c>
      <c r="O87" s="97">
        <v>1</v>
      </c>
      <c r="P87" s="97">
        <v>2</v>
      </c>
      <c r="Q87" s="97">
        <v>1</v>
      </c>
      <c r="R87" s="97">
        <v>0</v>
      </c>
      <c r="S87" s="97">
        <v>0</v>
      </c>
      <c r="T87" s="97">
        <v>0</v>
      </c>
      <c r="U87" s="98">
        <v>0</v>
      </c>
      <c r="V87" s="97">
        <v>4</v>
      </c>
    </row>
    <row r="88" spans="1:22">
      <c r="A88" s="319"/>
      <c r="B88" s="90"/>
      <c r="C88" s="90" t="s">
        <v>621</v>
      </c>
      <c r="D88" s="97">
        <v>0</v>
      </c>
      <c r="E88" s="97">
        <v>0</v>
      </c>
      <c r="F88" s="97">
        <v>0</v>
      </c>
      <c r="G88" s="97">
        <v>0</v>
      </c>
      <c r="H88" s="97">
        <v>0</v>
      </c>
      <c r="I88" s="97">
        <v>0</v>
      </c>
      <c r="J88" s="97">
        <v>0</v>
      </c>
      <c r="K88" s="97">
        <v>0</v>
      </c>
      <c r="L88" s="97">
        <v>0</v>
      </c>
      <c r="M88" s="97">
        <v>0</v>
      </c>
      <c r="N88" s="97">
        <v>0</v>
      </c>
      <c r="O88" s="97">
        <v>1</v>
      </c>
      <c r="P88" s="97">
        <v>2</v>
      </c>
      <c r="Q88" s="97">
        <v>1</v>
      </c>
      <c r="R88" s="97">
        <v>0</v>
      </c>
      <c r="S88" s="97">
        <v>0</v>
      </c>
      <c r="T88" s="97">
        <v>0</v>
      </c>
      <c r="U88" s="98">
        <v>0</v>
      </c>
      <c r="V88" s="97">
        <v>4</v>
      </c>
    </row>
    <row r="89" spans="1:22">
      <c r="A89" s="319"/>
      <c r="B89" s="90" t="s">
        <v>291</v>
      </c>
      <c r="C89" s="90" t="s">
        <v>620</v>
      </c>
      <c r="D89" s="97">
        <v>0</v>
      </c>
      <c r="E89" s="97">
        <v>0</v>
      </c>
      <c r="F89" s="97">
        <v>0</v>
      </c>
      <c r="G89" s="97">
        <v>0</v>
      </c>
      <c r="H89" s="97">
        <v>0</v>
      </c>
      <c r="I89" s="97">
        <v>0</v>
      </c>
      <c r="J89" s="97">
        <v>0</v>
      </c>
      <c r="K89" s="97">
        <v>0</v>
      </c>
      <c r="L89" s="97">
        <v>0</v>
      </c>
      <c r="M89" s="97">
        <v>0</v>
      </c>
      <c r="N89" s="97">
        <v>0</v>
      </c>
      <c r="O89" s="97">
        <v>0</v>
      </c>
      <c r="P89" s="97">
        <v>1</v>
      </c>
      <c r="Q89" s="97">
        <v>0</v>
      </c>
      <c r="R89" s="97">
        <v>1</v>
      </c>
      <c r="S89" s="97">
        <v>0</v>
      </c>
      <c r="T89" s="97">
        <v>0</v>
      </c>
      <c r="U89" s="98">
        <v>0</v>
      </c>
      <c r="V89" s="97">
        <v>2</v>
      </c>
    </row>
    <row r="90" spans="1:22">
      <c r="A90" s="319"/>
      <c r="B90" s="90"/>
      <c r="C90" s="90" t="s">
        <v>621</v>
      </c>
      <c r="D90" s="97">
        <v>0</v>
      </c>
      <c r="E90" s="97">
        <v>0</v>
      </c>
      <c r="F90" s="97">
        <v>0</v>
      </c>
      <c r="G90" s="97">
        <v>0</v>
      </c>
      <c r="H90" s="97">
        <v>0</v>
      </c>
      <c r="I90" s="97">
        <v>0</v>
      </c>
      <c r="J90" s="97">
        <v>0</v>
      </c>
      <c r="K90" s="97">
        <v>0</v>
      </c>
      <c r="L90" s="97">
        <v>0</v>
      </c>
      <c r="M90" s="97">
        <v>0</v>
      </c>
      <c r="N90" s="97">
        <v>0</v>
      </c>
      <c r="O90" s="97">
        <v>0</v>
      </c>
      <c r="P90" s="97">
        <v>1</v>
      </c>
      <c r="Q90" s="97">
        <v>0</v>
      </c>
      <c r="R90" s="97">
        <v>1</v>
      </c>
      <c r="S90" s="97">
        <v>0</v>
      </c>
      <c r="T90" s="97">
        <v>0</v>
      </c>
      <c r="U90" s="98">
        <v>0</v>
      </c>
      <c r="V90" s="97">
        <v>2</v>
      </c>
    </row>
    <row r="91" spans="1:22">
      <c r="A91" s="319"/>
      <c r="B91" s="90" t="s">
        <v>290</v>
      </c>
      <c r="C91" s="90" t="s">
        <v>620</v>
      </c>
      <c r="D91" s="97">
        <v>0</v>
      </c>
      <c r="E91" s="97">
        <v>0</v>
      </c>
      <c r="F91" s="97">
        <v>0</v>
      </c>
      <c r="G91" s="97">
        <v>0</v>
      </c>
      <c r="H91" s="97">
        <v>0</v>
      </c>
      <c r="I91" s="97">
        <v>0</v>
      </c>
      <c r="J91" s="97">
        <v>0</v>
      </c>
      <c r="K91" s="97">
        <v>0</v>
      </c>
      <c r="L91" s="97">
        <v>0</v>
      </c>
      <c r="M91" s="97">
        <v>0</v>
      </c>
      <c r="N91" s="97">
        <v>0</v>
      </c>
      <c r="O91" s="97">
        <v>0</v>
      </c>
      <c r="P91" s="97">
        <v>1</v>
      </c>
      <c r="Q91" s="97">
        <v>0</v>
      </c>
      <c r="R91" s="97">
        <v>0</v>
      </c>
      <c r="S91" s="97">
        <v>0</v>
      </c>
      <c r="T91" s="97">
        <v>0</v>
      </c>
      <c r="U91" s="98">
        <v>0</v>
      </c>
      <c r="V91" s="97">
        <v>1</v>
      </c>
    </row>
    <row r="92" spans="1:22">
      <c r="A92" s="319"/>
      <c r="B92" s="90"/>
      <c r="C92" s="90" t="s">
        <v>622</v>
      </c>
      <c r="D92" s="97">
        <v>0</v>
      </c>
      <c r="E92" s="97">
        <v>0</v>
      </c>
      <c r="F92" s="97">
        <v>0</v>
      </c>
      <c r="G92" s="97">
        <v>0</v>
      </c>
      <c r="H92" s="97">
        <v>0</v>
      </c>
      <c r="I92" s="97">
        <v>0</v>
      </c>
      <c r="J92" s="97">
        <v>0</v>
      </c>
      <c r="K92" s="97">
        <v>0</v>
      </c>
      <c r="L92" s="97">
        <v>0</v>
      </c>
      <c r="M92" s="97">
        <v>0</v>
      </c>
      <c r="N92" s="97">
        <v>0</v>
      </c>
      <c r="O92" s="97">
        <v>0</v>
      </c>
      <c r="P92" s="97">
        <v>1</v>
      </c>
      <c r="Q92" s="97">
        <v>0</v>
      </c>
      <c r="R92" s="97">
        <v>0</v>
      </c>
      <c r="S92" s="97">
        <v>0</v>
      </c>
      <c r="T92" s="97">
        <v>0</v>
      </c>
      <c r="U92" s="98">
        <v>0</v>
      </c>
      <c r="V92" s="97">
        <v>1</v>
      </c>
    </row>
    <row r="93" spans="1:22">
      <c r="A93" s="319"/>
      <c r="B93" s="90" t="s">
        <v>289</v>
      </c>
      <c r="C93" s="90" t="s">
        <v>620</v>
      </c>
      <c r="D93" s="97">
        <v>0</v>
      </c>
      <c r="E93" s="97">
        <v>0</v>
      </c>
      <c r="F93" s="97">
        <v>0</v>
      </c>
      <c r="G93" s="97">
        <v>0</v>
      </c>
      <c r="H93" s="97">
        <v>0</v>
      </c>
      <c r="I93" s="97">
        <v>0</v>
      </c>
      <c r="J93" s="97">
        <v>0</v>
      </c>
      <c r="K93" s="97">
        <v>2</v>
      </c>
      <c r="L93" s="97">
        <v>4</v>
      </c>
      <c r="M93" s="97">
        <v>5</v>
      </c>
      <c r="N93" s="97">
        <v>11</v>
      </c>
      <c r="O93" s="97">
        <v>13</v>
      </c>
      <c r="P93" s="97">
        <v>4</v>
      </c>
      <c r="Q93" s="97">
        <v>3</v>
      </c>
      <c r="R93" s="97">
        <v>6</v>
      </c>
      <c r="S93" s="97">
        <v>0</v>
      </c>
      <c r="T93" s="97">
        <v>2</v>
      </c>
      <c r="U93" s="98">
        <v>0</v>
      </c>
      <c r="V93" s="97">
        <v>50</v>
      </c>
    </row>
    <row r="94" spans="1:22">
      <c r="A94" s="319"/>
      <c r="B94" s="90"/>
      <c r="C94" s="90" t="s">
        <v>621</v>
      </c>
      <c r="D94" s="97">
        <v>0</v>
      </c>
      <c r="E94" s="97">
        <v>0</v>
      </c>
      <c r="F94" s="97">
        <v>0</v>
      </c>
      <c r="G94" s="97">
        <v>0</v>
      </c>
      <c r="H94" s="97">
        <v>0</v>
      </c>
      <c r="I94" s="97">
        <v>0</v>
      </c>
      <c r="J94" s="97">
        <v>0</v>
      </c>
      <c r="K94" s="97">
        <v>2</v>
      </c>
      <c r="L94" s="97">
        <v>3</v>
      </c>
      <c r="M94" s="97">
        <v>5</v>
      </c>
      <c r="N94" s="97">
        <v>8</v>
      </c>
      <c r="O94" s="97">
        <v>12</v>
      </c>
      <c r="P94" s="97">
        <v>4</v>
      </c>
      <c r="Q94" s="97">
        <v>2</v>
      </c>
      <c r="R94" s="97">
        <v>5</v>
      </c>
      <c r="S94" s="97">
        <v>0</v>
      </c>
      <c r="T94" s="97">
        <v>1</v>
      </c>
      <c r="U94" s="98">
        <v>0</v>
      </c>
      <c r="V94" s="97">
        <v>42</v>
      </c>
    </row>
    <row r="95" spans="1:22">
      <c r="A95" s="319"/>
      <c r="B95" s="90"/>
      <c r="C95" s="90" t="s">
        <v>622</v>
      </c>
      <c r="D95" s="97">
        <v>0</v>
      </c>
      <c r="E95" s="97">
        <v>0</v>
      </c>
      <c r="F95" s="97">
        <v>0</v>
      </c>
      <c r="G95" s="97">
        <v>0</v>
      </c>
      <c r="H95" s="97">
        <v>0</v>
      </c>
      <c r="I95" s="97">
        <v>0</v>
      </c>
      <c r="J95" s="97">
        <v>0</v>
      </c>
      <c r="K95" s="97">
        <v>0</v>
      </c>
      <c r="L95" s="97">
        <v>1</v>
      </c>
      <c r="M95" s="97">
        <v>0</v>
      </c>
      <c r="N95" s="97">
        <v>3</v>
      </c>
      <c r="O95" s="97">
        <v>1</v>
      </c>
      <c r="P95" s="97">
        <v>0</v>
      </c>
      <c r="Q95" s="97">
        <v>1</v>
      </c>
      <c r="R95" s="97">
        <v>1</v>
      </c>
      <c r="S95" s="97">
        <v>0</v>
      </c>
      <c r="T95" s="97">
        <v>1</v>
      </c>
      <c r="U95" s="98">
        <v>0</v>
      </c>
      <c r="V95" s="97">
        <v>8</v>
      </c>
    </row>
    <row r="96" spans="1:22">
      <c r="A96" s="318" t="s">
        <v>647</v>
      </c>
      <c r="B96" s="124" t="s">
        <v>288</v>
      </c>
      <c r="C96" s="124" t="s">
        <v>620</v>
      </c>
      <c r="D96" s="121">
        <v>0</v>
      </c>
      <c r="E96" s="121">
        <v>0</v>
      </c>
      <c r="F96" s="121">
        <v>0</v>
      </c>
      <c r="G96" s="121">
        <v>0</v>
      </c>
      <c r="H96" s="121">
        <v>0</v>
      </c>
      <c r="I96" s="121">
        <v>0</v>
      </c>
      <c r="J96" s="121">
        <v>0</v>
      </c>
      <c r="K96" s="121">
        <v>0</v>
      </c>
      <c r="L96" s="121">
        <v>0</v>
      </c>
      <c r="M96" s="121">
        <v>0</v>
      </c>
      <c r="N96" s="121">
        <v>0</v>
      </c>
      <c r="O96" s="121">
        <v>1</v>
      </c>
      <c r="P96" s="121">
        <v>0</v>
      </c>
      <c r="Q96" s="121">
        <v>0</v>
      </c>
      <c r="R96" s="121">
        <v>1</v>
      </c>
      <c r="S96" s="121">
        <v>0</v>
      </c>
      <c r="T96" s="121">
        <v>0</v>
      </c>
      <c r="U96" s="122">
        <v>0</v>
      </c>
      <c r="V96" s="121">
        <v>2</v>
      </c>
    </row>
    <row r="97" spans="1:22">
      <c r="A97" s="319"/>
      <c r="B97" s="90"/>
      <c r="C97" s="90" t="s">
        <v>621</v>
      </c>
      <c r="D97" s="97">
        <v>0</v>
      </c>
      <c r="E97" s="97">
        <v>0</v>
      </c>
      <c r="F97" s="97">
        <v>0</v>
      </c>
      <c r="G97" s="97">
        <v>0</v>
      </c>
      <c r="H97" s="97">
        <v>0</v>
      </c>
      <c r="I97" s="97">
        <v>0</v>
      </c>
      <c r="J97" s="97">
        <v>0</v>
      </c>
      <c r="K97" s="97">
        <v>0</v>
      </c>
      <c r="L97" s="97">
        <v>0</v>
      </c>
      <c r="M97" s="97">
        <v>0</v>
      </c>
      <c r="N97" s="97">
        <v>0</v>
      </c>
      <c r="O97" s="97">
        <v>1</v>
      </c>
      <c r="P97" s="97">
        <v>0</v>
      </c>
      <c r="Q97" s="97">
        <v>0</v>
      </c>
      <c r="R97" s="97">
        <v>1</v>
      </c>
      <c r="S97" s="97">
        <v>0</v>
      </c>
      <c r="T97" s="97">
        <v>0</v>
      </c>
      <c r="U97" s="98">
        <v>0</v>
      </c>
      <c r="V97" s="97">
        <v>2</v>
      </c>
    </row>
    <row r="98" spans="1:22">
      <c r="A98" s="319"/>
      <c r="B98" s="90" t="s">
        <v>287</v>
      </c>
      <c r="C98" s="90" t="s">
        <v>620</v>
      </c>
      <c r="D98" s="97">
        <v>0</v>
      </c>
      <c r="E98" s="97">
        <v>0</v>
      </c>
      <c r="F98" s="97">
        <v>0</v>
      </c>
      <c r="G98" s="97">
        <v>0</v>
      </c>
      <c r="H98" s="97">
        <v>0</v>
      </c>
      <c r="I98" s="97">
        <v>0</v>
      </c>
      <c r="J98" s="97">
        <v>0</v>
      </c>
      <c r="K98" s="97">
        <v>1</v>
      </c>
      <c r="L98" s="97">
        <v>0</v>
      </c>
      <c r="M98" s="97">
        <v>0</v>
      </c>
      <c r="N98" s="97">
        <v>0</v>
      </c>
      <c r="O98" s="97">
        <v>0</v>
      </c>
      <c r="P98" s="97">
        <v>0</v>
      </c>
      <c r="Q98" s="97">
        <v>0</v>
      </c>
      <c r="R98" s="97">
        <v>0</v>
      </c>
      <c r="S98" s="97">
        <v>0</v>
      </c>
      <c r="T98" s="97">
        <v>0</v>
      </c>
      <c r="U98" s="98">
        <v>0</v>
      </c>
      <c r="V98" s="97">
        <v>1</v>
      </c>
    </row>
    <row r="99" spans="1:22">
      <c r="A99" s="319"/>
      <c r="B99" s="90"/>
      <c r="C99" s="90" t="s">
        <v>622</v>
      </c>
      <c r="D99" s="97">
        <v>0</v>
      </c>
      <c r="E99" s="97">
        <v>0</v>
      </c>
      <c r="F99" s="97">
        <v>0</v>
      </c>
      <c r="G99" s="97">
        <v>0</v>
      </c>
      <c r="H99" s="97">
        <v>0</v>
      </c>
      <c r="I99" s="97">
        <v>0</v>
      </c>
      <c r="J99" s="97">
        <v>0</v>
      </c>
      <c r="K99" s="97">
        <v>1</v>
      </c>
      <c r="L99" s="97">
        <v>0</v>
      </c>
      <c r="M99" s="97">
        <v>0</v>
      </c>
      <c r="N99" s="97">
        <v>0</v>
      </c>
      <c r="O99" s="97">
        <v>0</v>
      </c>
      <c r="P99" s="97">
        <v>0</v>
      </c>
      <c r="Q99" s="97">
        <v>0</v>
      </c>
      <c r="R99" s="97">
        <v>0</v>
      </c>
      <c r="S99" s="97">
        <v>0</v>
      </c>
      <c r="T99" s="97">
        <v>0</v>
      </c>
      <c r="U99" s="98">
        <v>0</v>
      </c>
      <c r="V99" s="97">
        <v>1</v>
      </c>
    </row>
    <row r="100" spans="1:22">
      <c r="A100" s="319"/>
      <c r="B100" s="90" t="s">
        <v>286</v>
      </c>
      <c r="C100" s="90" t="s">
        <v>620</v>
      </c>
      <c r="D100" s="97">
        <v>0</v>
      </c>
      <c r="E100" s="97">
        <v>0</v>
      </c>
      <c r="F100" s="97">
        <v>0</v>
      </c>
      <c r="G100" s="97">
        <v>0</v>
      </c>
      <c r="H100" s="97">
        <v>0</v>
      </c>
      <c r="I100" s="97">
        <v>0</v>
      </c>
      <c r="J100" s="97">
        <v>0</v>
      </c>
      <c r="K100" s="97">
        <v>0</v>
      </c>
      <c r="L100" s="97">
        <v>0</v>
      </c>
      <c r="M100" s="97">
        <v>0</v>
      </c>
      <c r="N100" s="97">
        <v>2</v>
      </c>
      <c r="O100" s="97">
        <v>2</v>
      </c>
      <c r="P100" s="97">
        <v>0</v>
      </c>
      <c r="Q100" s="97">
        <v>2</v>
      </c>
      <c r="R100" s="97">
        <v>2</v>
      </c>
      <c r="S100" s="97">
        <v>1</v>
      </c>
      <c r="T100" s="97">
        <v>1</v>
      </c>
      <c r="U100" s="98">
        <v>0</v>
      </c>
      <c r="V100" s="97">
        <v>10</v>
      </c>
    </row>
    <row r="101" spans="1:22">
      <c r="A101" s="319"/>
      <c r="B101" s="90"/>
      <c r="C101" s="90" t="s">
        <v>621</v>
      </c>
      <c r="D101" s="97">
        <v>0</v>
      </c>
      <c r="E101" s="97">
        <v>0</v>
      </c>
      <c r="F101" s="97">
        <v>0</v>
      </c>
      <c r="G101" s="97">
        <v>0</v>
      </c>
      <c r="H101" s="97">
        <v>0</v>
      </c>
      <c r="I101" s="97">
        <v>0</v>
      </c>
      <c r="J101" s="97">
        <v>0</v>
      </c>
      <c r="K101" s="97">
        <v>0</v>
      </c>
      <c r="L101" s="97">
        <v>0</v>
      </c>
      <c r="M101" s="97">
        <v>0</v>
      </c>
      <c r="N101" s="97">
        <v>2</v>
      </c>
      <c r="O101" s="97">
        <v>2</v>
      </c>
      <c r="P101" s="97">
        <v>0</v>
      </c>
      <c r="Q101" s="97">
        <v>1</v>
      </c>
      <c r="R101" s="97">
        <v>2</v>
      </c>
      <c r="S101" s="97">
        <v>0</v>
      </c>
      <c r="T101" s="97">
        <v>1</v>
      </c>
      <c r="U101" s="98">
        <v>0</v>
      </c>
      <c r="V101" s="97">
        <v>8</v>
      </c>
    </row>
    <row r="102" spans="1:22">
      <c r="A102" s="320"/>
      <c r="B102" s="125"/>
      <c r="C102" s="125" t="s">
        <v>622</v>
      </c>
      <c r="D102" s="126">
        <v>0</v>
      </c>
      <c r="E102" s="126">
        <v>0</v>
      </c>
      <c r="F102" s="126">
        <v>0</v>
      </c>
      <c r="G102" s="126">
        <v>0</v>
      </c>
      <c r="H102" s="126">
        <v>0</v>
      </c>
      <c r="I102" s="126">
        <v>0</v>
      </c>
      <c r="J102" s="126">
        <v>0</v>
      </c>
      <c r="K102" s="126">
        <v>0</v>
      </c>
      <c r="L102" s="126">
        <v>0</v>
      </c>
      <c r="M102" s="126">
        <v>0</v>
      </c>
      <c r="N102" s="126">
        <v>0</v>
      </c>
      <c r="O102" s="126">
        <v>0</v>
      </c>
      <c r="P102" s="126">
        <v>0</v>
      </c>
      <c r="Q102" s="126">
        <v>1</v>
      </c>
      <c r="R102" s="126">
        <v>0</v>
      </c>
      <c r="S102" s="126">
        <v>1</v>
      </c>
      <c r="T102" s="126">
        <v>0</v>
      </c>
      <c r="U102" s="127">
        <v>0</v>
      </c>
      <c r="V102" s="126">
        <v>2</v>
      </c>
    </row>
    <row r="103" spans="1:22">
      <c r="A103" s="318" t="s">
        <v>648</v>
      </c>
      <c r="B103" s="90" t="s">
        <v>285</v>
      </c>
      <c r="C103" s="90" t="s">
        <v>620</v>
      </c>
      <c r="D103" s="97">
        <v>0</v>
      </c>
      <c r="E103" s="97">
        <v>0</v>
      </c>
      <c r="F103" s="97">
        <v>0</v>
      </c>
      <c r="G103" s="97">
        <v>0</v>
      </c>
      <c r="H103" s="97">
        <v>0</v>
      </c>
      <c r="I103" s="97">
        <v>0</v>
      </c>
      <c r="J103" s="97">
        <v>0</v>
      </c>
      <c r="K103" s="97">
        <v>1</v>
      </c>
      <c r="L103" s="97">
        <v>0</v>
      </c>
      <c r="M103" s="97">
        <v>0</v>
      </c>
      <c r="N103" s="97">
        <v>0</v>
      </c>
      <c r="O103" s="97">
        <v>0</v>
      </c>
      <c r="P103" s="97">
        <v>0</v>
      </c>
      <c r="Q103" s="97">
        <v>0</v>
      </c>
      <c r="R103" s="97">
        <v>0</v>
      </c>
      <c r="S103" s="97">
        <v>0</v>
      </c>
      <c r="T103" s="97">
        <v>0</v>
      </c>
      <c r="U103" s="98">
        <v>0</v>
      </c>
      <c r="V103" s="97">
        <v>1</v>
      </c>
    </row>
    <row r="104" spans="1:22">
      <c r="A104" s="319"/>
      <c r="B104" s="90"/>
      <c r="C104" s="90" t="s">
        <v>622</v>
      </c>
      <c r="D104" s="97">
        <v>0</v>
      </c>
      <c r="E104" s="97">
        <v>0</v>
      </c>
      <c r="F104" s="97">
        <v>0</v>
      </c>
      <c r="G104" s="97">
        <v>0</v>
      </c>
      <c r="H104" s="97">
        <v>0</v>
      </c>
      <c r="I104" s="97">
        <v>0</v>
      </c>
      <c r="J104" s="97">
        <v>0</v>
      </c>
      <c r="K104" s="97">
        <v>1</v>
      </c>
      <c r="L104" s="97">
        <v>0</v>
      </c>
      <c r="M104" s="97">
        <v>0</v>
      </c>
      <c r="N104" s="97">
        <v>0</v>
      </c>
      <c r="O104" s="97">
        <v>0</v>
      </c>
      <c r="P104" s="97">
        <v>0</v>
      </c>
      <c r="Q104" s="97">
        <v>0</v>
      </c>
      <c r="R104" s="97">
        <v>0</v>
      </c>
      <c r="S104" s="97">
        <v>0</v>
      </c>
      <c r="T104" s="97">
        <v>0</v>
      </c>
      <c r="U104" s="98">
        <v>0</v>
      </c>
      <c r="V104" s="97">
        <v>1</v>
      </c>
    </row>
    <row r="105" spans="1:22">
      <c r="A105" s="319"/>
      <c r="B105" s="90" t="s">
        <v>284</v>
      </c>
      <c r="C105" s="90" t="s">
        <v>620</v>
      </c>
      <c r="D105" s="97">
        <v>0</v>
      </c>
      <c r="E105" s="97">
        <v>0</v>
      </c>
      <c r="F105" s="97">
        <v>0</v>
      </c>
      <c r="G105" s="97">
        <v>0</v>
      </c>
      <c r="H105" s="97">
        <v>0</v>
      </c>
      <c r="I105" s="97">
        <v>0</v>
      </c>
      <c r="J105" s="97">
        <v>0</v>
      </c>
      <c r="K105" s="97">
        <v>1</v>
      </c>
      <c r="L105" s="97">
        <v>0</v>
      </c>
      <c r="M105" s="97">
        <v>0</v>
      </c>
      <c r="N105" s="97">
        <v>0</v>
      </c>
      <c r="O105" s="97">
        <v>0</v>
      </c>
      <c r="P105" s="97">
        <v>0</v>
      </c>
      <c r="Q105" s="97">
        <v>0</v>
      </c>
      <c r="R105" s="97">
        <v>0</v>
      </c>
      <c r="S105" s="97">
        <v>0</v>
      </c>
      <c r="T105" s="97">
        <v>0</v>
      </c>
      <c r="U105" s="98">
        <v>0</v>
      </c>
      <c r="V105" s="97">
        <v>1</v>
      </c>
    </row>
    <row r="106" spans="1:22">
      <c r="A106" s="319"/>
      <c r="B106" s="90"/>
      <c r="C106" s="90" t="s">
        <v>621</v>
      </c>
      <c r="D106" s="97">
        <v>0</v>
      </c>
      <c r="E106" s="97">
        <v>0</v>
      </c>
      <c r="F106" s="97">
        <v>0</v>
      </c>
      <c r="G106" s="97">
        <v>0</v>
      </c>
      <c r="H106" s="97">
        <v>0</v>
      </c>
      <c r="I106" s="97">
        <v>0</v>
      </c>
      <c r="J106" s="97">
        <v>0</v>
      </c>
      <c r="K106" s="97">
        <v>1</v>
      </c>
      <c r="L106" s="97">
        <v>0</v>
      </c>
      <c r="M106" s="97">
        <v>0</v>
      </c>
      <c r="N106" s="97">
        <v>0</v>
      </c>
      <c r="O106" s="97">
        <v>0</v>
      </c>
      <c r="P106" s="97">
        <v>0</v>
      </c>
      <c r="Q106" s="97">
        <v>0</v>
      </c>
      <c r="R106" s="97">
        <v>0</v>
      </c>
      <c r="S106" s="97">
        <v>0</v>
      </c>
      <c r="T106" s="97">
        <v>0</v>
      </c>
      <c r="U106" s="98">
        <v>0</v>
      </c>
      <c r="V106" s="97">
        <v>1</v>
      </c>
    </row>
    <row r="107" spans="1:22">
      <c r="A107" s="319"/>
      <c r="B107" s="90" t="s">
        <v>283</v>
      </c>
      <c r="C107" s="90" t="s">
        <v>620</v>
      </c>
      <c r="D107" s="97">
        <v>0</v>
      </c>
      <c r="E107" s="97">
        <v>0</v>
      </c>
      <c r="F107" s="97">
        <v>0</v>
      </c>
      <c r="G107" s="97">
        <v>1</v>
      </c>
      <c r="H107" s="97">
        <v>0</v>
      </c>
      <c r="I107" s="97">
        <v>0</v>
      </c>
      <c r="J107" s="97">
        <v>2</v>
      </c>
      <c r="K107" s="97">
        <v>1</v>
      </c>
      <c r="L107" s="97">
        <v>4</v>
      </c>
      <c r="M107" s="97">
        <v>1</v>
      </c>
      <c r="N107" s="97">
        <v>3</v>
      </c>
      <c r="O107" s="97">
        <v>5</v>
      </c>
      <c r="P107" s="97">
        <v>2</v>
      </c>
      <c r="Q107" s="97">
        <v>4</v>
      </c>
      <c r="R107" s="97">
        <v>0</v>
      </c>
      <c r="S107" s="97">
        <v>0</v>
      </c>
      <c r="T107" s="97">
        <v>2</v>
      </c>
      <c r="U107" s="98">
        <v>0</v>
      </c>
      <c r="V107" s="97">
        <v>25</v>
      </c>
    </row>
    <row r="108" spans="1:22">
      <c r="A108" s="319"/>
      <c r="B108" s="90"/>
      <c r="C108" s="90" t="s">
        <v>621</v>
      </c>
      <c r="D108" s="97">
        <v>0</v>
      </c>
      <c r="E108" s="97">
        <v>0</v>
      </c>
      <c r="F108" s="97">
        <v>0</v>
      </c>
      <c r="G108" s="97">
        <v>0</v>
      </c>
      <c r="H108" s="97">
        <v>0</v>
      </c>
      <c r="I108" s="97">
        <v>0</v>
      </c>
      <c r="J108" s="97">
        <v>1</v>
      </c>
      <c r="K108" s="97">
        <v>0</v>
      </c>
      <c r="L108" s="97">
        <v>3</v>
      </c>
      <c r="M108" s="97">
        <v>1</v>
      </c>
      <c r="N108" s="97">
        <v>2</v>
      </c>
      <c r="O108" s="97">
        <v>4</v>
      </c>
      <c r="P108" s="97">
        <v>1</v>
      </c>
      <c r="Q108" s="97">
        <v>4</v>
      </c>
      <c r="R108" s="97">
        <v>0</v>
      </c>
      <c r="S108" s="97">
        <v>0</v>
      </c>
      <c r="T108" s="97">
        <v>1</v>
      </c>
      <c r="U108" s="98">
        <v>0</v>
      </c>
      <c r="V108" s="97">
        <v>17</v>
      </c>
    </row>
    <row r="109" spans="1:22">
      <c r="A109" s="365"/>
      <c r="B109" s="90"/>
      <c r="C109" s="90" t="s">
        <v>622</v>
      </c>
      <c r="D109" s="97">
        <v>0</v>
      </c>
      <c r="E109" s="97">
        <v>0</v>
      </c>
      <c r="F109" s="97">
        <v>0</v>
      </c>
      <c r="G109" s="97">
        <v>1</v>
      </c>
      <c r="H109" s="97">
        <v>0</v>
      </c>
      <c r="I109" s="97">
        <v>0</v>
      </c>
      <c r="J109" s="97">
        <v>1</v>
      </c>
      <c r="K109" s="97">
        <v>1</v>
      </c>
      <c r="L109" s="97">
        <v>1</v>
      </c>
      <c r="M109" s="97">
        <v>0</v>
      </c>
      <c r="N109" s="97">
        <v>1</v>
      </c>
      <c r="O109" s="97">
        <v>1</v>
      </c>
      <c r="P109" s="97">
        <v>1</v>
      </c>
      <c r="Q109" s="97">
        <v>0</v>
      </c>
      <c r="R109" s="97">
        <v>0</v>
      </c>
      <c r="S109" s="97">
        <v>0</v>
      </c>
      <c r="T109" s="97">
        <v>1</v>
      </c>
      <c r="U109" s="98">
        <v>0</v>
      </c>
      <c r="V109" s="97">
        <v>8</v>
      </c>
    </row>
    <row r="110" spans="1:22">
      <c r="A110" s="366" t="s">
        <v>649</v>
      </c>
      <c r="B110" s="358"/>
      <c r="C110" s="358" t="s">
        <v>620</v>
      </c>
      <c r="D110" s="359">
        <v>0</v>
      </c>
      <c r="E110" s="359">
        <v>0</v>
      </c>
      <c r="F110" s="359">
        <v>0</v>
      </c>
      <c r="G110" s="359">
        <v>0</v>
      </c>
      <c r="H110" s="359">
        <v>0</v>
      </c>
      <c r="I110" s="359">
        <v>0</v>
      </c>
      <c r="J110" s="359">
        <v>0</v>
      </c>
      <c r="K110" s="359">
        <v>0</v>
      </c>
      <c r="L110" s="359">
        <v>1</v>
      </c>
      <c r="M110" s="359">
        <v>0</v>
      </c>
      <c r="N110" s="359">
        <v>0</v>
      </c>
      <c r="O110" s="359">
        <v>2</v>
      </c>
      <c r="P110" s="359">
        <v>1</v>
      </c>
      <c r="Q110" s="359">
        <v>3</v>
      </c>
      <c r="R110" s="359">
        <v>1</v>
      </c>
      <c r="S110" s="359">
        <v>1</v>
      </c>
      <c r="T110" s="359">
        <v>1</v>
      </c>
      <c r="U110" s="360">
        <v>0</v>
      </c>
      <c r="V110" s="359">
        <v>10</v>
      </c>
    </row>
    <row r="111" spans="1:22">
      <c r="A111" s="319"/>
      <c r="B111" s="90"/>
      <c r="C111" s="90" t="s">
        <v>621</v>
      </c>
      <c r="D111" s="97">
        <v>0</v>
      </c>
      <c r="E111" s="97">
        <v>0</v>
      </c>
      <c r="F111" s="97">
        <v>0</v>
      </c>
      <c r="G111" s="97">
        <v>0</v>
      </c>
      <c r="H111" s="97">
        <v>0</v>
      </c>
      <c r="I111" s="97">
        <v>0</v>
      </c>
      <c r="J111" s="97">
        <v>0</v>
      </c>
      <c r="K111" s="97">
        <v>0</v>
      </c>
      <c r="L111" s="97">
        <v>1</v>
      </c>
      <c r="M111" s="97">
        <v>0</v>
      </c>
      <c r="N111" s="97">
        <v>0</v>
      </c>
      <c r="O111" s="97">
        <v>1</v>
      </c>
      <c r="P111" s="97">
        <v>0</v>
      </c>
      <c r="Q111" s="97">
        <v>3</v>
      </c>
      <c r="R111" s="97">
        <v>1</v>
      </c>
      <c r="S111" s="97">
        <v>1</v>
      </c>
      <c r="T111" s="97">
        <v>0</v>
      </c>
      <c r="U111" s="98">
        <v>0</v>
      </c>
      <c r="V111" s="97">
        <v>7</v>
      </c>
    </row>
    <row r="112" spans="1:22">
      <c r="A112" s="320"/>
      <c r="B112" s="125"/>
      <c r="C112" s="125" t="s">
        <v>622</v>
      </c>
      <c r="D112" s="126">
        <v>0</v>
      </c>
      <c r="E112" s="126">
        <v>0</v>
      </c>
      <c r="F112" s="126">
        <v>0</v>
      </c>
      <c r="G112" s="126">
        <v>0</v>
      </c>
      <c r="H112" s="126">
        <v>0</v>
      </c>
      <c r="I112" s="126">
        <v>0</v>
      </c>
      <c r="J112" s="126">
        <v>0</v>
      </c>
      <c r="K112" s="126">
        <v>0</v>
      </c>
      <c r="L112" s="126">
        <v>0</v>
      </c>
      <c r="M112" s="126">
        <v>0</v>
      </c>
      <c r="N112" s="126">
        <v>0</v>
      </c>
      <c r="O112" s="126">
        <v>1</v>
      </c>
      <c r="P112" s="126">
        <v>1</v>
      </c>
      <c r="Q112" s="126">
        <v>0</v>
      </c>
      <c r="R112" s="126">
        <v>0</v>
      </c>
      <c r="S112" s="126">
        <v>0</v>
      </c>
      <c r="T112" s="126">
        <v>1</v>
      </c>
      <c r="U112" s="127">
        <v>0</v>
      </c>
      <c r="V112" s="126">
        <v>3</v>
      </c>
    </row>
    <row r="113" spans="1:22">
      <c r="A113" s="319" t="s">
        <v>650</v>
      </c>
      <c r="B113" s="90" t="s">
        <v>282</v>
      </c>
      <c r="C113" s="90" t="s">
        <v>620</v>
      </c>
      <c r="D113" s="97">
        <v>0</v>
      </c>
      <c r="E113" s="97">
        <v>0</v>
      </c>
      <c r="F113" s="97">
        <v>0</v>
      </c>
      <c r="G113" s="97">
        <v>0</v>
      </c>
      <c r="H113" s="97">
        <v>0</v>
      </c>
      <c r="I113" s="97">
        <v>0</v>
      </c>
      <c r="J113" s="97">
        <v>0</v>
      </c>
      <c r="K113" s="97">
        <v>0</v>
      </c>
      <c r="L113" s="97">
        <v>0</v>
      </c>
      <c r="M113" s="97">
        <v>0</v>
      </c>
      <c r="N113" s="97">
        <v>0</v>
      </c>
      <c r="O113" s="97">
        <v>0</v>
      </c>
      <c r="P113" s="97">
        <v>0</v>
      </c>
      <c r="Q113" s="97">
        <v>1</v>
      </c>
      <c r="R113" s="97">
        <v>0</v>
      </c>
      <c r="S113" s="97">
        <v>1</v>
      </c>
      <c r="T113" s="97">
        <v>0</v>
      </c>
      <c r="U113" s="98">
        <v>1</v>
      </c>
      <c r="V113" s="97">
        <v>3</v>
      </c>
    </row>
    <row r="114" spans="1:22">
      <c r="A114" s="319"/>
      <c r="B114" s="90"/>
      <c r="C114" s="90" t="s">
        <v>621</v>
      </c>
      <c r="D114" s="97">
        <v>0</v>
      </c>
      <c r="E114" s="97">
        <v>0</v>
      </c>
      <c r="F114" s="97">
        <v>0</v>
      </c>
      <c r="G114" s="97">
        <v>0</v>
      </c>
      <c r="H114" s="97">
        <v>0</v>
      </c>
      <c r="I114" s="97">
        <v>0</v>
      </c>
      <c r="J114" s="97">
        <v>0</v>
      </c>
      <c r="K114" s="97">
        <v>0</v>
      </c>
      <c r="L114" s="97">
        <v>0</v>
      </c>
      <c r="M114" s="97">
        <v>0</v>
      </c>
      <c r="N114" s="97">
        <v>0</v>
      </c>
      <c r="O114" s="97">
        <v>0</v>
      </c>
      <c r="P114" s="97">
        <v>0</v>
      </c>
      <c r="Q114" s="97">
        <v>1</v>
      </c>
      <c r="R114" s="97">
        <v>0</v>
      </c>
      <c r="S114" s="97">
        <v>0</v>
      </c>
      <c r="T114" s="97">
        <v>0</v>
      </c>
      <c r="U114" s="98">
        <v>1</v>
      </c>
      <c r="V114" s="97">
        <v>2</v>
      </c>
    </row>
    <row r="115" spans="1:22">
      <c r="A115" s="319"/>
      <c r="B115" s="90"/>
      <c r="C115" s="90" t="s">
        <v>622</v>
      </c>
      <c r="D115" s="97">
        <v>0</v>
      </c>
      <c r="E115" s="97">
        <v>0</v>
      </c>
      <c r="F115" s="97">
        <v>0</v>
      </c>
      <c r="G115" s="97">
        <v>0</v>
      </c>
      <c r="H115" s="97">
        <v>0</v>
      </c>
      <c r="I115" s="97">
        <v>0</v>
      </c>
      <c r="J115" s="97">
        <v>0</v>
      </c>
      <c r="K115" s="97">
        <v>0</v>
      </c>
      <c r="L115" s="97">
        <v>0</v>
      </c>
      <c r="M115" s="97">
        <v>0</v>
      </c>
      <c r="N115" s="97">
        <v>0</v>
      </c>
      <c r="O115" s="97">
        <v>0</v>
      </c>
      <c r="P115" s="97">
        <v>0</v>
      </c>
      <c r="Q115" s="97">
        <v>0</v>
      </c>
      <c r="R115" s="97">
        <v>0</v>
      </c>
      <c r="S115" s="97">
        <v>1</v>
      </c>
      <c r="T115" s="97">
        <v>0</v>
      </c>
      <c r="U115" s="98">
        <v>0</v>
      </c>
      <c r="V115" s="97">
        <v>1</v>
      </c>
    </row>
    <row r="116" spans="1:22">
      <c r="A116" s="319"/>
      <c r="B116" s="90" t="s">
        <v>281</v>
      </c>
      <c r="C116" s="90" t="s">
        <v>620</v>
      </c>
      <c r="D116" s="97">
        <v>0</v>
      </c>
      <c r="E116" s="97">
        <v>0</v>
      </c>
      <c r="F116" s="97">
        <v>0</v>
      </c>
      <c r="G116" s="97">
        <v>0</v>
      </c>
      <c r="H116" s="97">
        <v>0</v>
      </c>
      <c r="I116" s="97">
        <v>0</v>
      </c>
      <c r="J116" s="97">
        <v>0</v>
      </c>
      <c r="K116" s="97">
        <v>0</v>
      </c>
      <c r="L116" s="97">
        <v>0</v>
      </c>
      <c r="M116" s="97">
        <v>0</v>
      </c>
      <c r="N116" s="97">
        <v>0</v>
      </c>
      <c r="O116" s="97">
        <v>0</v>
      </c>
      <c r="P116" s="97">
        <v>0</v>
      </c>
      <c r="Q116" s="97">
        <v>0</v>
      </c>
      <c r="R116" s="97">
        <v>0</v>
      </c>
      <c r="S116" s="97">
        <v>1</v>
      </c>
      <c r="T116" s="97">
        <v>0</v>
      </c>
      <c r="U116" s="98">
        <v>0</v>
      </c>
      <c r="V116" s="97">
        <v>1</v>
      </c>
    </row>
    <row r="117" spans="1:22">
      <c r="A117" s="319"/>
      <c r="B117" s="90"/>
      <c r="C117" s="90" t="s">
        <v>621</v>
      </c>
      <c r="D117" s="97">
        <v>0</v>
      </c>
      <c r="E117" s="97">
        <v>0</v>
      </c>
      <c r="F117" s="97">
        <v>0</v>
      </c>
      <c r="G117" s="97">
        <v>0</v>
      </c>
      <c r="H117" s="97">
        <v>0</v>
      </c>
      <c r="I117" s="97">
        <v>0</v>
      </c>
      <c r="J117" s="97">
        <v>0</v>
      </c>
      <c r="K117" s="97">
        <v>0</v>
      </c>
      <c r="L117" s="97">
        <v>0</v>
      </c>
      <c r="M117" s="97">
        <v>0</v>
      </c>
      <c r="N117" s="97">
        <v>0</v>
      </c>
      <c r="O117" s="97">
        <v>0</v>
      </c>
      <c r="P117" s="97">
        <v>0</v>
      </c>
      <c r="Q117" s="97">
        <v>0</v>
      </c>
      <c r="R117" s="97">
        <v>0</v>
      </c>
      <c r="S117" s="97">
        <v>1</v>
      </c>
      <c r="T117" s="97">
        <v>0</v>
      </c>
      <c r="U117" s="98">
        <v>0</v>
      </c>
      <c r="V117" s="97">
        <v>1</v>
      </c>
    </row>
    <row r="118" spans="1:22">
      <c r="A118" s="319"/>
      <c r="B118" s="90" t="s">
        <v>280</v>
      </c>
      <c r="C118" s="90" t="s">
        <v>620</v>
      </c>
      <c r="D118" s="97">
        <v>0</v>
      </c>
      <c r="E118" s="97">
        <v>0</v>
      </c>
      <c r="F118" s="97">
        <v>0</v>
      </c>
      <c r="G118" s="97">
        <v>0</v>
      </c>
      <c r="H118" s="97">
        <v>0</v>
      </c>
      <c r="I118" s="97">
        <v>0</v>
      </c>
      <c r="J118" s="97">
        <v>0</v>
      </c>
      <c r="K118" s="97">
        <v>0</v>
      </c>
      <c r="L118" s="97">
        <v>0</v>
      </c>
      <c r="M118" s="97">
        <v>0</v>
      </c>
      <c r="N118" s="97">
        <v>1</v>
      </c>
      <c r="O118" s="97">
        <v>0</v>
      </c>
      <c r="P118" s="97">
        <v>0</v>
      </c>
      <c r="Q118" s="97">
        <v>1</v>
      </c>
      <c r="R118" s="97">
        <v>1</v>
      </c>
      <c r="S118" s="97">
        <v>2</v>
      </c>
      <c r="T118" s="97">
        <v>1</v>
      </c>
      <c r="U118" s="98">
        <v>1</v>
      </c>
      <c r="V118" s="97">
        <v>7</v>
      </c>
    </row>
    <row r="119" spans="1:22">
      <c r="A119" s="319"/>
      <c r="B119" s="90"/>
      <c r="C119" s="90" t="s">
        <v>621</v>
      </c>
      <c r="D119" s="97">
        <v>0</v>
      </c>
      <c r="E119" s="97">
        <v>0</v>
      </c>
      <c r="F119" s="97">
        <v>0</v>
      </c>
      <c r="G119" s="97">
        <v>0</v>
      </c>
      <c r="H119" s="97">
        <v>0</v>
      </c>
      <c r="I119" s="97">
        <v>0</v>
      </c>
      <c r="J119" s="97">
        <v>0</v>
      </c>
      <c r="K119" s="97">
        <v>0</v>
      </c>
      <c r="L119" s="97">
        <v>0</v>
      </c>
      <c r="M119" s="97">
        <v>0</v>
      </c>
      <c r="N119" s="97">
        <v>0</v>
      </c>
      <c r="O119" s="97">
        <v>0</v>
      </c>
      <c r="P119" s="97">
        <v>0</v>
      </c>
      <c r="Q119" s="97">
        <v>0</v>
      </c>
      <c r="R119" s="97">
        <v>1</v>
      </c>
      <c r="S119" s="97">
        <v>1</v>
      </c>
      <c r="T119" s="97">
        <v>1</v>
      </c>
      <c r="U119" s="98">
        <v>1</v>
      </c>
      <c r="V119" s="97">
        <v>4</v>
      </c>
    </row>
    <row r="120" spans="1:22">
      <c r="A120" s="319"/>
      <c r="B120" s="90"/>
      <c r="C120" s="90" t="s">
        <v>622</v>
      </c>
      <c r="D120" s="97">
        <v>0</v>
      </c>
      <c r="E120" s="97">
        <v>0</v>
      </c>
      <c r="F120" s="97">
        <v>0</v>
      </c>
      <c r="G120" s="97">
        <v>0</v>
      </c>
      <c r="H120" s="97">
        <v>0</v>
      </c>
      <c r="I120" s="97">
        <v>0</v>
      </c>
      <c r="J120" s="97">
        <v>0</v>
      </c>
      <c r="K120" s="97">
        <v>0</v>
      </c>
      <c r="L120" s="97">
        <v>0</v>
      </c>
      <c r="M120" s="97">
        <v>0</v>
      </c>
      <c r="N120" s="97">
        <v>1</v>
      </c>
      <c r="O120" s="97">
        <v>0</v>
      </c>
      <c r="P120" s="97">
        <v>0</v>
      </c>
      <c r="Q120" s="97">
        <v>1</v>
      </c>
      <c r="R120" s="97">
        <v>0</v>
      </c>
      <c r="S120" s="97">
        <v>1</v>
      </c>
      <c r="T120" s="97">
        <v>0</v>
      </c>
      <c r="U120" s="98">
        <v>0</v>
      </c>
      <c r="V120" s="97">
        <v>3</v>
      </c>
    </row>
    <row r="121" spans="1:22">
      <c r="A121" s="318" t="s">
        <v>651</v>
      </c>
      <c r="B121" s="124" t="s">
        <v>279</v>
      </c>
      <c r="C121" s="124" t="s">
        <v>620</v>
      </c>
      <c r="D121" s="121">
        <v>0</v>
      </c>
      <c r="E121" s="121">
        <v>0</v>
      </c>
      <c r="F121" s="121">
        <v>0</v>
      </c>
      <c r="G121" s="121">
        <v>0</v>
      </c>
      <c r="H121" s="121">
        <v>0</v>
      </c>
      <c r="I121" s="121">
        <v>0</v>
      </c>
      <c r="J121" s="121">
        <v>0</v>
      </c>
      <c r="K121" s="121">
        <v>0</v>
      </c>
      <c r="L121" s="121">
        <v>0</v>
      </c>
      <c r="M121" s="121">
        <v>0</v>
      </c>
      <c r="N121" s="121">
        <v>0</v>
      </c>
      <c r="O121" s="121">
        <v>0</v>
      </c>
      <c r="P121" s="121">
        <v>0</v>
      </c>
      <c r="Q121" s="121">
        <v>0</v>
      </c>
      <c r="R121" s="121">
        <v>1</v>
      </c>
      <c r="S121" s="121">
        <v>1</v>
      </c>
      <c r="T121" s="121">
        <v>2</v>
      </c>
      <c r="U121" s="122">
        <v>1</v>
      </c>
      <c r="V121" s="121">
        <v>5</v>
      </c>
    </row>
    <row r="122" spans="1:22">
      <c r="A122" s="319"/>
      <c r="B122" s="90"/>
      <c r="C122" s="90" t="s">
        <v>621</v>
      </c>
      <c r="D122" s="97">
        <v>0</v>
      </c>
      <c r="E122" s="97">
        <v>0</v>
      </c>
      <c r="F122" s="97">
        <v>0</v>
      </c>
      <c r="G122" s="97">
        <v>0</v>
      </c>
      <c r="H122" s="97">
        <v>0</v>
      </c>
      <c r="I122" s="97">
        <v>0</v>
      </c>
      <c r="J122" s="97">
        <v>0</v>
      </c>
      <c r="K122" s="97">
        <v>0</v>
      </c>
      <c r="L122" s="97">
        <v>0</v>
      </c>
      <c r="M122" s="97">
        <v>0</v>
      </c>
      <c r="N122" s="97">
        <v>0</v>
      </c>
      <c r="O122" s="97">
        <v>0</v>
      </c>
      <c r="P122" s="97">
        <v>0</v>
      </c>
      <c r="Q122" s="97">
        <v>0</v>
      </c>
      <c r="R122" s="97">
        <v>1</v>
      </c>
      <c r="S122" s="97">
        <v>1</v>
      </c>
      <c r="T122" s="97">
        <v>2</v>
      </c>
      <c r="U122" s="98">
        <v>1</v>
      </c>
      <c r="V122" s="97">
        <v>5</v>
      </c>
    </row>
    <row r="123" spans="1:22">
      <c r="A123" s="319"/>
      <c r="B123" s="90" t="s">
        <v>278</v>
      </c>
      <c r="C123" s="90" t="s">
        <v>620</v>
      </c>
      <c r="D123" s="97">
        <v>0</v>
      </c>
      <c r="E123" s="97">
        <v>0</v>
      </c>
      <c r="F123" s="97">
        <v>0</v>
      </c>
      <c r="G123" s="97">
        <v>0</v>
      </c>
      <c r="H123" s="97">
        <v>0</v>
      </c>
      <c r="I123" s="97">
        <v>0</v>
      </c>
      <c r="J123" s="97">
        <v>0</v>
      </c>
      <c r="K123" s="97">
        <v>0</v>
      </c>
      <c r="L123" s="97">
        <v>0</v>
      </c>
      <c r="M123" s="97">
        <v>0</v>
      </c>
      <c r="N123" s="97">
        <v>0</v>
      </c>
      <c r="O123" s="97">
        <v>0</v>
      </c>
      <c r="P123" s="97">
        <v>1</v>
      </c>
      <c r="Q123" s="97">
        <v>0</v>
      </c>
      <c r="R123" s="97">
        <v>0</v>
      </c>
      <c r="S123" s="97">
        <v>0</v>
      </c>
      <c r="T123" s="97">
        <v>0</v>
      </c>
      <c r="U123" s="98">
        <v>0</v>
      </c>
      <c r="V123" s="97">
        <v>1</v>
      </c>
    </row>
    <row r="124" spans="1:22">
      <c r="A124" s="320"/>
      <c r="B124" s="125"/>
      <c r="C124" s="125" t="s">
        <v>622</v>
      </c>
      <c r="D124" s="126">
        <v>0</v>
      </c>
      <c r="E124" s="126">
        <v>0</v>
      </c>
      <c r="F124" s="126">
        <v>0</v>
      </c>
      <c r="G124" s="126">
        <v>0</v>
      </c>
      <c r="H124" s="126">
        <v>0</v>
      </c>
      <c r="I124" s="126">
        <v>0</v>
      </c>
      <c r="J124" s="126">
        <v>0</v>
      </c>
      <c r="K124" s="126">
        <v>0</v>
      </c>
      <c r="L124" s="126">
        <v>0</v>
      </c>
      <c r="M124" s="126">
        <v>0</v>
      </c>
      <c r="N124" s="126">
        <v>0</v>
      </c>
      <c r="O124" s="126">
        <v>0</v>
      </c>
      <c r="P124" s="126">
        <v>1</v>
      </c>
      <c r="Q124" s="126">
        <v>0</v>
      </c>
      <c r="R124" s="126">
        <v>0</v>
      </c>
      <c r="S124" s="126">
        <v>0</v>
      </c>
      <c r="T124" s="126">
        <v>0</v>
      </c>
      <c r="U124" s="127">
        <v>0</v>
      </c>
      <c r="V124" s="126">
        <v>1</v>
      </c>
    </row>
    <row r="125" spans="1:22">
      <c r="A125" s="319" t="s">
        <v>652</v>
      </c>
      <c r="B125" s="90" t="s">
        <v>277</v>
      </c>
      <c r="C125" s="90" t="s">
        <v>620</v>
      </c>
      <c r="D125" s="97">
        <v>0</v>
      </c>
      <c r="E125" s="97">
        <v>0</v>
      </c>
      <c r="F125" s="97">
        <v>0</v>
      </c>
      <c r="G125" s="97">
        <v>0</v>
      </c>
      <c r="H125" s="97">
        <v>0</v>
      </c>
      <c r="I125" s="97">
        <v>0</v>
      </c>
      <c r="J125" s="97">
        <v>0</v>
      </c>
      <c r="K125" s="97">
        <v>0</v>
      </c>
      <c r="L125" s="97">
        <v>0</v>
      </c>
      <c r="M125" s="97">
        <v>0</v>
      </c>
      <c r="N125" s="97">
        <v>0</v>
      </c>
      <c r="O125" s="97">
        <v>0</v>
      </c>
      <c r="P125" s="97">
        <v>0</v>
      </c>
      <c r="Q125" s="97">
        <v>1</v>
      </c>
      <c r="R125" s="97">
        <v>0</v>
      </c>
      <c r="S125" s="97">
        <v>0</v>
      </c>
      <c r="T125" s="97">
        <v>0</v>
      </c>
      <c r="U125" s="98">
        <v>0</v>
      </c>
      <c r="V125" s="97">
        <v>1</v>
      </c>
    </row>
    <row r="126" spans="1:22">
      <c r="A126" s="319"/>
      <c r="B126" s="90"/>
      <c r="C126" s="90" t="s">
        <v>621</v>
      </c>
      <c r="D126" s="97">
        <v>0</v>
      </c>
      <c r="E126" s="97">
        <v>0</v>
      </c>
      <c r="F126" s="97">
        <v>0</v>
      </c>
      <c r="G126" s="97">
        <v>0</v>
      </c>
      <c r="H126" s="97">
        <v>0</v>
      </c>
      <c r="I126" s="97">
        <v>0</v>
      </c>
      <c r="J126" s="97">
        <v>0</v>
      </c>
      <c r="K126" s="97">
        <v>0</v>
      </c>
      <c r="L126" s="97">
        <v>0</v>
      </c>
      <c r="M126" s="97">
        <v>0</v>
      </c>
      <c r="N126" s="97">
        <v>0</v>
      </c>
      <c r="O126" s="97">
        <v>0</v>
      </c>
      <c r="P126" s="97">
        <v>0</v>
      </c>
      <c r="Q126" s="97">
        <v>1</v>
      </c>
      <c r="R126" s="97">
        <v>0</v>
      </c>
      <c r="S126" s="97">
        <v>0</v>
      </c>
      <c r="T126" s="97">
        <v>0</v>
      </c>
      <c r="U126" s="98">
        <v>0</v>
      </c>
      <c r="V126" s="97">
        <v>1</v>
      </c>
    </row>
    <row r="127" spans="1:22">
      <c r="A127" s="319"/>
      <c r="B127" s="90" t="s">
        <v>276</v>
      </c>
      <c r="C127" s="90" t="s">
        <v>620</v>
      </c>
      <c r="D127" s="97">
        <v>0</v>
      </c>
      <c r="E127" s="97">
        <v>0</v>
      </c>
      <c r="F127" s="97">
        <v>0</v>
      </c>
      <c r="G127" s="97">
        <v>0</v>
      </c>
      <c r="H127" s="97">
        <v>0</v>
      </c>
      <c r="I127" s="97">
        <v>0</v>
      </c>
      <c r="J127" s="97">
        <v>0</v>
      </c>
      <c r="K127" s="97">
        <v>0</v>
      </c>
      <c r="L127" s="97">
        <v>1</v>
      </c>
      <c r="M127" s="97">
        <v>0</v>
      </c>
      <c r="N127" s="97">
        <v>0</v>
      </c>
      <c r="O127" s="97">
        <v>1</v>
      </c>
      <c r="P127" s="97">
        <v>0</v>
      </c>
      <c r="Q127" s="97">
        <v>3</v>
      </c>
      <c r="R127" s="97">
        <v>1</v>
      </c>
      <c r="S127" s="97">
        <v>2</v>
      </c>
      <c r="T127" s="97">
        <v>3</v>
      </c>
      <c r="U127" s="98">
        <v>1</v>
      </c>
      <c r="V127" s="97">
        <v>12</v>
      </c>
    </row>
    <row r="128" spans="1:22">
      <c r="A128" s="319"/>
      <c r="B128" s="90"/>
      <c r="C128" s="90" t="s">
        <v>621</v>
      </c>
      <c r="D128" s="97">
        <v>0</v>
      </c>
      <c r="E128" s="97">
        <v>0</v>
      </c>
      <c r="F128" s="97">
        <v>0</v>
      </c>
      <c r="G128" s="97">
        <v>0</v>
      </c>
      <c r="H128" s="97">
        <v>0</v>
      </c>
      <c r="I128" s="97">
        <v>0</v>
      </c>
      <c r="J128" s="97">
        <v>0</v>
      </c>
      <c r="K128" s="97">
        <v>0</v>
      </c>
      <c r="L128" s="97">
        <v>0</v>
      </c>
      <c r="M128" s="97">
        <v>0</v>
      </c>
      <c r="N128" s="97">
        <v>0</v>
      </c>
      <c r="O128" s="97">
        <v>0</v>
      </c>
      <c r="P128" s="97">
        <v>0</v>
      </c>
      <c r="Q128" s="97">
        <v>3</v>
      </c>
      <c r="R128" s="97">
        <v>0</v>
      </c>
      <c r="S128" s="97">
        <v>1</v>
      </c>
      <c r="T128" s="97">
        <v>3</v>
      </c>
      <c r="U128" s="98">
        <v>1</v>
      </c>
      <c r="V128" s="97">
        <v>8</v>
      </c>
    </row>
    <row r="129" spans="1:22">
      <c r="A129" s="319"/>
      <c r="B129" s="90"/>
      <c r="C129" s="90" t="s">
        <v>622</v>
      </c>
      <c r="D129" s="97">
        <v>0</v>
      </c>
      <c r="E129" s="97">
        <v>0</v>
      </c>
      <c r="F129" s="97">
        <v>0</v>
      </c>
      <c r="G129" s="97">
        <v>0</v>
      </c>
      <c r="H129" s="97">
        <v>0</v>
      </c>
      <c r="I129" s="97">
        <v>0</v>
      </c>
      <c r="J129" s="97">
        <v>0</v>
      </c>
      <c r="K129" s="97">
        <v>0</v>
      </c>
      <c r="L129" s="97">
        <v>1</v>
      </c>
      <c r="M129" s="97">
        <v>0</v>
      </c>
      <c r="N129" s="97">
        <v>0</v>
      </c>
      <c r="O129" s="97">
        <v>1</v>
      </c>
      <c r="P129" s="97">
        <v>0</v>
      </c>
      <c r="Q129" s="97">
        <v>0</v>
      </c>
      <c r="R129" s="97">
        <v>1</v>
      </c>
      <c r="S129" s="97">
        <v>1</v>
      </c>
      <c r="T129" s="97">
        <v>0</v>
      </c>
      <c r="U129" s="98">
        <v>0</v>
      </c>
      <c r="V129" s="97">
        <v>4</v>
      </c>
    </row>
    <row r="130" spans="1:22">
      <c r="A130" s="319"/>
      <c r="B130" s="90" t="s">
        <v>275</v>
      </c>
      <c r="C130" s="90" t="s">
        <v>620</v>
      </c>
      <c r="D130" s="97">
        <v>0</v>
      </c>
      <c r="E130" s="97">
        <v>0</v>
      </c>
      <c r="F130" s="97">
        <v>0</v>
      </c>
      <c r="G130" s="97">
        <v>0</v>
      </c>
      <c r="H130" s="97">
        <v>0</v>
      </c>
      <c r="I130" s="97">
        <v>0</v>
      </c>
      <c r="J130" s="97">
        <v>0</v>
      </c>
      <c r="K130" s="97">
        <v>0</v>
      </c>
      <c r="L130" s="97">
        <v>0</v>
      </c>
      <c r="M130" s="97">
        <v>0</v>
      </c>
      <c r="N130" s="97">
        <v>1</v>
      </c>
      <c r="O130" s="97">
        <v>2</v>
      </c>
      <c r="P130" s="97">
        <v>4</v>
      </c>
      <c r="Q130" s="97">
        <v>6</v>
      </c>
      <c r="R130" s="97">
        <v>3</v>
      </c>
      <c r="S130" s="97">
        <v>3</v>
      </c>
      <c r="T130" s="97">
        <v>2</v>
      </c>
      <c r="U130" s="98">
        <v>3</v>
      </c>
      <c r="V130" s="97">
        <v>24</v>
      </c>
    </row>
    <row r="131" spans="1:22">
      <c r="A131" s="319"/>
      <c r="B131" s="90"/>
      <c r="C131" s="90" t="s">
        <v>621</v>
      </c>
      <c r="D131" s="97">
        <v>0</v>
      </c>
      <c r="E131" s="97">
        <v>0</v>
      </c>
      <c r="F131" s="97">
        <v>0</v>
      </c>
      <c r="G131" s="97">
        <v>0</v>
      </c>
      <c r="H131" s="97">
        <v>0</v>
      </c>
      <c r="I131" s="97">
        <v>0</v>
      </c>
      <c r="J131" s="97">
        <v>0</v>
      </c>
      <c r="K131" s="97">
        <v>0</v>
      </c>
      <c r="L131" s="97">
        <v>0</v>
      </c>
      <c r="M131" s="97">
        <v>0</v>
      </c>
      <c r="N131" s="97">
        <v>0</v>
      </c>
      <c r="O131" s="97">
        <v>1</v>
      </c>
      <c r="P131" s="97">
        <v>3</v>
      </c>
      <c r="Q131" s="97">
        <v>3</v>
      </c>
      <c r="R131" s="97">
        <v>0</v>
      </c>
      <c r="S131" s="97">
        <v>3</v>
      </c>
      <c r="T131" s="97">
        <v>0</v>
      </c>
      <c r="U131" s="98">
        <v>1</v>
      </c>
      <c r="V131" s="97">
        <v>11</v>
      </c>
    </row>
    <row r="132" spans="1:22">
      <c r="A132" s="319"/>
      <c r="B132" s="90"/>
      <c r="C132" s="90" t="s">
        <v>622</v>
      </c>
      <c r="D132" s="97">
        <v>0</v>
      </c>
      <c r="E132" s="97">
        <v>0</v>
      </c>
      <c r="F132" s="97">
        <v>0</v>
      </c>
      <c r="G132" s="97">
        <v>0</v>
      </c>
      <c r="H132" s="97">
        <v>0</v>
      </c>
      <c r="I132" s="97">
        <v>0</v>
      </c>
      <c r="J132" s="97">
        <v>0</v>
      </c>
      <c r="K132" s="97">
        <v>0</v>
      </c>
      <c r="L132" s="97">
        <v>0</v>
      </c>
      <c r="M132" s="97">
        <v>0</v>
      </c>
      <c r="N132" s="97">
        <v>1</v>
      </c>
      <c r="O132" s="97">
        <v>1</v>
      </c>
      <c r="P132" s="97">
        <v>1</v>
      </c>
      <c r="Q132" s="97">
        <v>3</v>
      </c>
      <c r="R132" s="97">
        <v>3</v>
      </c>
      <c r="S132" s="97">
        <v>0</v>
      </c>
      <c r="T132" s="97">
        <v>2</v>
      </c>
      <c r="U132" s="98">
        <v>2</v>
      </c>
      <c r="V132" s="97">
        <v>13</v>
      </c>
    </row>
    <row r="133" spans="1:22">
      <c r="A133" s="319"/>
      <c r="B133" s="90" t="s">
        <v>274</v>
      </c>
      <c r="C133" s="90" t="s">
        <v>620</v>
      </c>
      <c r="D133" s="97">
        <v>0</v>
      </c>
      <c r="E133" s="97">
        <v>0</v>
      </c>
      <c r="F133" s="97">
        <v>0</v>
      </c>
      <c r="G133" s="97">
        <v>0</v>
      </c>
      <c r="H133" s="97">
        <v>0</v>
      </c>
      <c r="I133" s="97">
        <v>0</v>
      </c>
      <c r="J133" s="97">
        <v>0</v>
      </c>
      <c r="K133" s="97">
        <v>1</v>
      </c>
      <c r="L133" s="97">
        <v>1</v>
      </c>
      <c r="M133" s="97">
        <v>2</v>
      </c>
      <c r="N133" s="97">
        <v>9</v>
      </c>
      <c r="O133" s="97">
        <v>9</v>
      </c>
      <c r="P133" s="97">
        <v>11</v>
      </c>
      <c r="Q133" s="97">
        <v>14</v>
      </c>
      <c r="R133" s="97">
        <v>20</v>
      </c>
      <c r="S133" s="97">
        <v>14</v>
      </c>
      <c r="T133" s="97">
        <v>18</v>
      </c>
      <c r="U133" s="98">
        <v>12</v>
      </c>
      <c r="V133" s="97">
        <v>111</v>
      </c>
    </row>
    <row r="134" spans="1:22">
      <c r="A134" s="319"/>
      <c r="B134" s="90"/>
      <c r="C134" s="90" t="s">
        <v>621</v>
      </c>
      <c r="D134" s="97">
        <v>0</v>
      </c>
      <c r="E134" s="97">
        <v>0</v>
      </c>
      <c r="F134" s="97">
        <v>0</v>
      </c>
      <c r="G134" s="97">
        <v>0</v>
      </c>
      <c r="H134" s="97">
        <v>0</v>
      </c>
      <c r="I134" s="97">
        <v>0</v>
      </c>
      <c r="J134" s="97">
        <v>0</v>
      </c>
      <c r="K134" s="97">
        <v>0</v>
      </c>
      <c r="L134" s="97">
        <v>0</v>
      </c>
      <c r="M134" s="97">
        <v>1</v>
      </c>
      <c r="N134" s="97">
        <v>9</v>
      </c>
      <c r="O134" s="97">
        <v>8</v>
      </c>
      <c r="P134" s="97">
        <v>9</v>
      </c>
      <c r="Q134" s="97">
        <v>12</v>
      </c>
      <c r="R134" s="97">
        <v>15</v>
      </c>
      <c r="S134" s="97">
        <v>11</v>
      </c>
      <c r="T134" s="97">
        <v>13</v>
      </c>
      <c r="U134" s="98">
        <v>6</v>
      </c>
      <c r="V134" s="97">
        <v>84</v>
      </c>
    </row>
    <row r="135" spans="1:22">
      <c r="A135" s="319"/>
      <c r="B135" s="90"/>
      <c r="C135" s="90" t="s">
        <v>622</v>
      </c>
      <c r="D135" s="97">
        <v>0</v>
      </c>
      <c r="E135" s="97">
        <v>0</v>
      </c>
      <c r="F135" s="97">
        <v>0</v>
      </c>
      <c r="G135" s="97">
        <v>0</v>
      </c>
      <c r="H135" s="97">
        <v>0</v>
      </c>
      <c r="I135" s="97">
        <v>0</v>
      </c>
      <c r="J135" s="97">
        <v>0</v>
      </c>
      <c r="K135" s="97">
        <v>1</v>
      </c>
      <c r="L135" s="97">
        <v>1</v>
      </c>
      <c r="M135" s="97">
        <v>1</v>
      </c>
      <c r="N135" s="97">
        <v>0</v>
      </c>
      <c r="O135" s="97">
        <v>1</v>
      </c>
      <c r="P135" s="97">
        <v>2</v>
      </c>
      <c r="Q135" s="97">
        <v>2</v>
      </c>
      <c r="R135" s="97">
        <v>5</v>
      </c>
      <c r="S135" s="97">
        <v>3</v>
      </c>
      <c r="T135" s="97">
        <v>5</v>
      </c>
      <c r="U135" s="98">
        <v>6</v>
      </c>
      <c r="V135" s="97">
        <v>27</v>
      </c>
    </row>
    <row r="136" spans="1:22">
      <c r="A136" s="319"/>
      <c r="B136" s="90" t="s">
        <v>273</v>
      </c>
      <c r="C136" s="90" t="s">
        <v>620</v>
      </c>
      <c r="D136" s="97">
        <v>0</v>
      </c>
      <c r="E136" s="97">
        <v>0</v>
      </c>
      <c r="F136" s="97">
        <v>0</v>
      </c>
      <c r="G136" s="97">
        <v>0</v>
      </c>
      <c r="H136" s="97">
        <v>0</v>
      </c>
      <c r="I136" s="97">
        <v>0</v>
      </c>
      <c r="J136" s="97">
        <v>1</v>
      </c>
      <c r="K136" s="97">
        <v>1</v>
      </c>
      <c r="L136" s="97">
        <v>2</v>
      </c>
      <c r="M136" s="97">
        <v>3</v>
      </c>
      <c r="N136" s="97">
        <v>4</v>
      </c>
      <c r="O136" s="97">
        <v>13</v>
      </c>
      <c r="P136" s="97">
        <v>16</v>
      </c>
      <c r="Q136" s="97">
        <v>14</v>
      </c>
      <c r="R136" s="97">
        <v>19</v>
      </c>
      <c r="S136" s="97">
        <v>12</v>
      </c>
      <c r="T136" s="97">
        <v>16</v>
      </c>
      <c r="U136" s="98">
        <v>17</v>
      </c>
      <c r="V136" s="97">
        <v>118</v>
      </c>
    </row>
    <row r="137" spans="1:22">
      <c r="A137" s="319"/>
      <c r="B137" s="90"/>
      <c r="C137" s="90" t="s">
        <v>621</v>
      </c>
      <c r="D137" s="97">
        <v>0</v>
      </c>
      <c r="E137" s="97">
        <v>0</v>
      </c>
      <c r="F137" s="97">
        <v>0</v>
      </c>
      <c r="G137" s="97">
        <v>0</v>
      </c>
      <c r="H137" s="97">
        <v>0</v>
      </c>
      <c r="I137" s="97">
        <v>0</v>
      </c>
      <c r="J137" s="97">
        <v>1</v>
      </c>
      <c r="K137" s="97">
        <v>1</v>
      </c>
      <c r="L137" s="97">
        <v>1</v>
      </c>
      <c r="M137" s="97">
        <v>3</v>
      </c>
      <c r="N137" s="97">
        <v>4</v>
      </c>
      <c r="O137" s="97">
        <v>9</v>
      </c>
      <c r="P137" s="97">
        <v>13</v>
      </c>
      <c r="Q137" s="97">
        <v>8</v>
      </c>
      <c r="R137" s="97">
        <v>15</v>
      </c>
      <c r="S137" s="97">
        <v>6</v>
      </c>
      <c r="T137" s="97">
        <v>12</v>
      </c>
      <c r="U137" s="98">
        <v>8</v>
      </c>
      <c r="V137" s="97">
        <v>81</v>
      </c>
    </row>
    <row r="138" spans="1:22">
      <c r="A138" s="319"/>
      <c r="B138" s="90"/>
      <c r="C138" s="90" t="s">
        <v>622</v>
      </c>
      <c r="D138" s="97">
        <v>0</v>
      </c>
      <c r="E138" s="97">
        <v>0</v>
      </c>
      <c r="F138" s="97">
        <v>0</v>
      </c>
      <c r="G138" s="97">
        <v>0</v>
      </c>
      <c r="H138" s="97">
        <v>0</v>
      </c>
      <c r="I138" s="97">
        <v>0</v>
      </c>
      <c r="J138" s="97">
        <v>0</v>
      </c>
      <c r="K138" s="97">
        <v>0</v>
      </c>
      <c r="L138" s="97">
        <v>1</v>
      </c>
      <c r="M138" s="97">
        <v>0</v>
      </c>
      <c r="N138" s="97">
        <v>0</v>
      </c>
      <c r="O138" s="97">
        <v>4</v>
      </c>
      <c r="P138" s="97">
        <v>3</v>
      </c>
      <c r="Q138" s="97">
        <v>6</v>
      </c>
      <c r="R138" s="97">
        <v>4</v>
      </c>
      <c r="S138" s="97">
        <v>6</v>
      </c>
      <c r="T138" s="97">
        <v>4</v>
      </c>
      <c r="U138" s="98">
        <v>9</v>
      </c>
      <c r="V138" s="97">
        <v>37</v>
      </c>
    </row>
    <row r="139" spans="1:22">
      <c r="A139" s="318" t="s">
        <v>653</v>
      </c>
      <c r="B139" s="124" t="s">
        <v>272</v>
      </c>
      <c r="C139" s="124" t="s">
        <v>620</v>
      </c>
      <c r="D139" s="121">
        <v>0</v>
      </c>
      <c r="E139" s="121">
        <v>0</v>
      </c>
      <c r="F139" s="121">
        <v>0</v>
      </c>
      <c r="G139" s="121">
        <v>0</v>
      </c>
      <c r="H139" s="121">
        <v>0</v>
      </c>
      <c r="I139" s="121">
        <v>1</v>
      </c>
      <c r="J139" s="121">
        <v>0</v>
      </c>
      <c r="K139" s="121">
        <v>0</v>
      </c>
      <c r="L139" s="121">
        <v>1</v>
      </c>
      <c r="M139" s="121">
        <v>7</v>
      </c>
      <c r="N139" s="121">
        <v>9</v>
      </c>
      <c r="O139" s="121">
        <v>9</v>
      </c>
      <c r="P139" s="121">
        <v>18</v>
      </c>
      <c r="Q139" s="121">
        <v>22</v>
      </c>
      <c r="R139" s="121">
        <v>20</v>
      </c>
      <c r="S139" s="121">
        <v>14</v>
      </c>
      <c r="T139" s="121">
        <v>9</v>
      </c>
      <c r="U139" s="122">
        <v>10</v>
      </c>
      <c r="V139" s="121">
        <v>120</v>
      </c>
    </row>
    <row r="140" spans="1:22">
      <c r="A140" s="319"/>
      <c r="B140" s="90"/>
      <c r="C140" s="90" t="s">
        <v>621</v>
      </c>
      <c r="D140" s="97">
        <v>0</v>
      </c>
      <c r="E140" s="97">
        <v>0</v>
      </c>
      <c r="F140" s="97">
        <v>0</v>
      </c>
      <c r="G140" s="97">
        <v>0</v>
      </c>
      <c r="H140" s="97">
        <v>0</v>
      </c>
      <c r="I140" s="97">
        <v>0</v>
      </c>
      <c r="J140" s="97">
        <v>0</v>
      </c>
      <c r="K140" s="97">
        <v>0</v>
      </c>
      <c r="L140" s="97">
        <v>1</v>
      </c>
      <c r="M140" s="97">
        <v>3</v>
      </c>
      <c r="N140" s="97">
        <v>8</v>
      </c>
      <c r="O140" s="97">
        <v>8</v>
      </c>
      <c r="P140" s="97">
        <v>14</v>
      </c>
      <c r="Q140" s="97">
        <v>20</v>
      </c>
      <c r="R140" s="97">
        <v>14</v>
      </c>
      <c r="S140" s="97">
        <v>9</v>
      </c>
      <c r="T140" s="97">
        <v>7</v>
      </c>
      <c r="U140" s="98">
        <v>7</v>
      </c>
      <c r="V140" s="97">
        <v>91</v>
      </c>
    </row>
    <row r="141" spans="1:22">
      <c r="A141" s="319"/>
      <c r="B141" s="90"/>
      <c r="C141" s="90" t="s">
        <v>622</v>
      </c>
      <c r="D141" s="97">
        <v>0</v>
      </c>
      <c r="E141" s="97">
        <v>0</v>
      </c>
      <c r="F141" s="97">
        <v>0</v>
      </c>
      <c r="G141" s="97">
        <v>0</v>
      </c>
      <c r="H141" s="97">
        <v>0</v>
      </c>
      <c r="I141" s="97">
        <v>1</v>
      </c>
      <c r="J141" s="97">
        <v>0</v>
      </c>
      <c r="K141" s="97">
        <v>0</v>
      </c>
      <c r="L141" s="97">
        <v>0</v>
      </c>
      <c r="M141" s="97">
        <v>4</v>
      </c>
      <c r="N141" s="97">
        <v>1</v>
      </c>
      <c r="O141" s="97">
        <v>1</v>
      </c>
      <c r="P141" s="97">
        <v>4</v>
      </c>
      <c r="Q141" s="97">
        <v>2</v>
      </c>
      <c r="R141" s="97">
        <v>6</v>
      </c>
      <c r="S141" s="97">
        <v>5</v>
      </c>
      <c r="T141" s="97">
        <v>2</v>
      </c>
      <c r="U141" s="98">
        <v>3</v>
      </c>
      <c r="V141" s="97">
        <v>29</v>
      </c>
    </row>
    <row r="142" spans="1:22">
      <c r="A142" s="319"/>
      <c r="B142" s="90" t="s">
        <v>271</v>
      </c>
      <c r="C142" s="90" t="s">
        <v>620</v>
      </c>
      <c r="D142" s="97">
        <v>0</v>
      </c>
      <c r="E142" s="97">
        <v>0</v>
      </c>
      <c r="F142" s="97">
        <v>0</v>
      </c>
      <c r="G142" s="97">
        <v>0</v>
      </c>
      <c r="H142" s="97">
        <v>0</v>
      </c>
      <c r="I142" s="97">
        <v>0</v>
      </c>
      <c r="J142" s="97">
        <v>0</v>
      </c>
      <c r="K142" s="97">
        <v>0</v>
      </c>
      <c r="L142" s="97">
        <v>0</v>
      </c>
      <c r="M142" s="97">
        <v>4</v>
      </c>
      <c r="N142" s="97">
        <v>3</v>
      </c>
      <c r="O142" s="97">
        <v>0</v>
      </c>
      <c r="P142" s="97">
        <v>2</v>
      </c>
      <c r="Q142" s="97">
        <v>0</v>
      </c>
      <c r="R142" s="97">
        <v>1</v>
      </c>
      <c r="S142" s="97">
        <v>2</v>
      </c>
      <c r="T142" s="97">
        <v>1</v>
      </c>
      <c r="U142" s="98">
        <v>0</v>
      </c>
      <c r="V142" s="97">
        <v>13</v>
      </c>
    </row>
    <row r="143" spans="1:22">
      <c r="A143" s="319"/>
      <c r="B143" s="90"/>
      <c r="C143" s="90" t="s">
        <v>621</v>
      </c>
      <c r="D143" s="97">
        <v>0</v>
      </c>
      <c r="E143" s="97">
        <v>0</v>
      </c>
      <c r="F143" s="97">
        <v>0</v>
      </c>
      <c r="G143" s="97">
        <v>0</v>
      </c>
      <c r="H143" s="97">
        <v>0</v>
      </c>
      <c r="I143" s="97">
        <v>0</v>
      </c>
      <c r="J143" s="97">
        <v>0</v>
      </c>
      <c r="K143" s="97">
        <v>0</v>
      </c>
      <c r="L143" s="97">
        <v>0</v>
      </c>
      <c r="M143" s="97">
        <v>4</v>
      </c>
      <c r="N143" s="97">
        <v>2</v>
      </c>
      <c r="O143" s="97">
        <v>0</v>
      </c>
      <c r="P143" s="97">
        <v>2</v>
      </c>
      <c r="Q143" s="97">
        <v>0</v>
      </c>
      <c r="R143" s="97">
        <v>1</v>
      </c>
      <c r="S143" s="97">
        <v>1</v>
      </c>
      <c r="T143" s="97">
        <v>1</v>
      </c>
      <c r="U143" s="98">
        <v>0</v>
      </c>
      <c r="V143" s="97">
        <v>11</v>
      </c>
    </row>
    <row r="144" spans="1:22">
      <c r="A144" s="319"/>
      <c r="B144" s="90"/>
      <c r="C144" s="90" t="s">
        <v>622</v>
      </c>
      <c r="D144" s="97">
        <v>0</v>
      </c>
      <c r="E144" s="97">
        <v>0</v>
      </c>
      <c r="F144" s="97">
        <v>0</v>
      </c>
      <c r="G144" s="97">
        <v>0</v>
      </c>
      <c r="H144" s="97">
        <v>0</v>
      </c>
      <c r="I144" s="97">
        <v>0</v>
      </c>
      <c r="J144" s="97">
        <v>0</v>
      </c>
      <c r="K144" s="97">
        <v>0</v>
      </c>
      <c r="L144" s="97">
        <v>0</v>
      </c>
      <c r="M144" s="97">
        <v>0</v>
      </c>
      <c r="N144" s="97">
        <v>1</v>
      </c>
      <c r="O144" s="97">
        <v>0</v>
      </c>
      <c r="P144" s="97">
        <v>0</v>
      </c>
      <c r="Q144" s="97">
        <v>0</v>
      </c>
      <c r="R144" s="97">
        <v>0</v>
      </c>
      <c r="S144" s="97">
        <v>1</v>
      </c>
      <c r="T144" s="97">
        <v>0</v>
      </c>
      <c r="U144" s="98">
        <v>0</v>
      </c>
      <c r="V144" s="97">
        <v>2</v>
      </c>
    </row>
    <row r="145" spans="1:22">
      <c r="A145" s="319"/>
      <c r="B145" s="90" t="s">
        <v>270</v>
      </c>
      <c r="C145" s="90" t="s">
        <v>620</v>
      </c>
      <c r="D145" s="97">
        <v>0</v>
      </c>
      <c r="E145" s="97">
        <v>0</v>
      </c>
      <c r="F145" s="97">
        <v>0</v>
      </c>
      <c r="G145" s="97">
        <v>0</v>
      </c>
      <c r="H145" s="97">
        <v>0</v>
      </c>
      <c r="I145" s="97">
        <v>1</v>
      </c>
      <c r="J145" s="97">
        <v>0</v>
      </c>
      <c r="K145" s="97">
        <v>0</v>
      </c>
      <c r="L145" s="97">
        <v>0</v>
      </c>
      <c r="M145" s="97">
        <v>1</v>
      </c>
      <c r="N145" s="97">
        <v>1</v>
      </c>
      <c r="O145" s="97">
        <v>4</v>
      </c>
      <c r="P145" s="97">
        <v>3</v>
      </c>
      <c r="Q145" s="97">
        <v>3</v>
      </c>
      <c r="R145" s="97">
        <v>2</v>
      </c>
      <c r="S145" s="97">
        <v>3</v>
      </c>
      <c r="T145" s="97">
        <v>1</v>
      </c>
      <c r="U145" s="98">
        <v>4</v>
      </c>
      <c r="V145" s="97">
        <v>23</v>
      </c>
    </row>
    <row r="146" spans="1:22">
      <c r="A146" s="319"/>
      <c r="B146" s="90"/>
      <c r="C146" s="90" t="s">
        <v>621</v>
      </c>
      <c r="D146" s="97">
        <v>0</v>
      </c>
      <c r="E146" s="97">
        <v>0</v>
      </c>
      <c r="F146" s="97">
        <v>0</v>
      </c>
      <c r="G146" s="97">
        <v>0</v>
      </c>
      <c r="H146" s="97">
        <v>0</v>
      </c>
      <c r="I146" s="97">
        <v>1</v>
      </c>
      <c r="J146" s="97">
        <v>0</v>
      </c>
      <c r="K146" s="97">
        <v>0</v>
      </c>
      <c r="L146" s="97">
        <v>0</v>
      </c>
      <c r="M146" s="97">
        <v>0</v>
      </c>
      <c r="N146" s="97">
        <v>0</v>
      </c>
      <c r="O146" s="97">
        <v>1</v>
      </c>
      <c r="P146" s="97">
        <v>0</v>
      </c>
      <c r="Q146" s="97">
        <v>2</v>
      </c>
      <c r="R146" s="97">
        <v>1</v>
      </c>
      <c r="S146" s="97">
        <v>3</v>
      </c>
      <c r="T146" s="97">
        <v>0</v>
      </c>
      <c r="U146" s="98">
        <v>2</v>
      </c>
      <c r="V146" s="97">
        <v>10</v>
      </c>
    </row>
    <row r="147" spans="1:22">
      <c r="A147" s="319"/>
      <c r="B147" s="90"/>
      <c r="C147" s="90" t="s">
        <v>622</v>
      </c>
      <c r="D147" s="97">
        <v>0</v>
      </c>
      <c r="E147" s="97">
        <v>0</v>
      </c>
      <c r="F147" s="97">
        <v>0</v>
      </c>
      <c r="G147" s="97">
        <v>0</v>
      </c>
      <c r="H147" s="97">
        <v>0</v>
      </c>
      <c r="I147" s="97">
        <v>0</v>
      </c>
      <c r="J147" s="97">
        <v>0</v>
      </c>
      <c r="K147" s="97">
        <v>0</v>
      </c>
      <c r="L147" s="97">
        <v>0</v>
      </c>
      <c r="M147" s="97">
        <v>1</v>
      </c>
      <c r="N147" s="97">
        <v>1</v>
      </c>
      <c r="O147" s="97">
        <v>3</v>
      </c>
      <c r="P147" s="97">
        <v>3</v>
      </c>
      <c r="Q147" s="97">
        <v>1</v>
      </c>
      <c r="R147" s="97">
        <v>1</v>
      </c>
      <c r="S147" s="97">
        <v>0</v>
      </c>
      <c r="T147" s="97">
        <v>1</v>
      </c>
      <c r="U147" s="98">
        <v>2</v>
      </c>
      <c r="V147" s="97">
        <v>13</v>
      </c>
    </row>
    <row r="148" spans="1:22">
      <c r="A148" s="319"/>
      <c r="B148" s="90" t="s">
        <v>269</v>
      </c>
      <c r="C148" s="90" t="s">
        <v>620</v>
      </c>
      <c r="D148" s="97">
        <v>0</v>
      </c>
      <c r="E148" s="97">
        <v>0</v>
      </c>
      <c r="F148" s="97">
        <v>0</v>
      </c>
      <c r="G148" s="97">
        <v>0</v>
      </c>
      <c r="H148" s="97">
        <v>0</v>
      </c>
      <c r="I148" s="97">
        <v>1</v>
      </c>
      <c r="J148" s="97">
        <v>0</v>
      </c>
      <c r="K148" s="97">
        <v>0</v>
      </c>
      <c r="L148" s="97">
        <v>3</v>
      </c>
      <c r="M148" s="97">
        <v>1</v>
      </c>
      <c r="N148" s="97">
        <v>1</v>
      </c>
      <c r="O148" s="97">
        <v>4</v>
      </c>
      <c r="P148" s="97">
        <v>4</v>
      </c>
      <c r="Q148" s="97">
        <v>0</v>
      </c>
      <c r="R148" s="97">
        <v>7</v>
      </c>
      <c r="S148" s="97">
        <v>6</v>
      </c>
      <c r="T148" s="97">
        <v>10</v>
      </c>
      <c r="U148" s="98">
        <v>7</v>
      </c>
      <c r="V148" s="97">
        <v>44</v>
      </c>
    </row>
    <row r="149" spans="1:22">
      <c r="A149" s="319"/>
      <c r="B149" s="90"/>
      <c r="C149" s="90" t="s">
        <v>621</v>
      </c>
      <c r="D149" s="97">
        <v>0</v>
      </c>
      <c r="E149" s="97">
        <v>0</v>
      </c>
      <c r="F149" s="97">
        <v>0</v>
      </c>
      <c r="G149" s="97">
        <v>0</v>
      </c>
      <c r="H149" s="97">
        <v>0</v>
      </c>
      <c r="I149" s="97">
        <v>0</v>
      </c>
      <c r="J149" s="97">
        <v>0</v>
      </c>
      <c r="K149" s="97">
        <v>0</v>
      </c>
      <c r="L149" s="97">
        <v>3</v>
      </c>
      <c r="M149" s="97">
        <v>0</v>
      </c>
      <c r="N149" s="97">
        <v>1</v>
      </c>
      <c r="O149" s="97">
        <v>1</v>
      </c>
      <c r="P149" s="97">
        <v>2</v>
      </c>
      <c r="Q149" s="97">
        <v>0</v>
      </c>
      <c r="R149" s="97">
        <v>3</v>
      </c>
      <c r="S149" s="97">
        <v>3</v>
      </c>
      <c r="T149" s="97">
        <v>5</v>
      </c>
      <c r="U149" s="98">
        <v>5</v>
      </c>
      <c r="V149" s="97">
        <v>23</v>
      </c>
    </row>
    <row r="150" spans="1:22">
      <c r="A150" s="319"/>
      <c r="B150" s="90"/>
      <c r="C150" s="90" t="s">
        <v>622</v>
      </c>
      <c r="D150" s="97">
        <v>0</v>
      </c>
      <c r="E150" s="97">
        <v>0</v>
      </c>
      <c r="F150" s="97">
        <v>0</v>
      </c>
      <c r="G150" s="97">
        <v>0</v>
      </c>
      <c r="H150" s="97">
        <v>0</v>
      </c>
      <c r="I150" s="97">
        <v>1</v>
      </c>
      <c r="J150" s="97">
        <v>0</v>
      </c>
      <c r="K150" s="97">
        <v>0</v>
      </c>
      <c r="L150" s="97">
        <v>0</v>
      </c>
      <c r="M150" s="97">
        <v>1</v>
      </c>
      <c r="N150" s="97">
        <v>0</v>
      </c>
      <c r="O150" s="97">
        <v>3</v>
      </c>
      <c r="P150" s="97">
        <v>2</v>
      </c>
      <c r="Q150" s="97">
        <v>0</v>
      </c>
      <c r="R150" s="97">
        <v>4</v>
      </c>
      <c r="S150" s="97">
        <v>3</v>
      </c>
      <c r="T150" s="97">
        <v>5</v>
      </c>
      <c r="U150" s="98">
        <v>2</v>
      </c>
      <c r="V150" s="97">
        <v>21</v>
      </c>
    </row>
    <row r="151" spans="1:22">
      <c r="A151" s="319"/>
      <c r="B151" s="90" t="s">
        <v>268</v>
      </c>
      <c r="C151" s="90" t="s">
        <v>620</v>
      </c>
      <c r="D151" s="97">
        <v>0</v>
      </c>
      <c r="E151" s="97">
        <v>0</v>
      </c>
      <c r="F151" s="97">
        <v>0</v>
      </c>
      <c r="G151" s="97">
        <v>0</v>
      </c>
      <c r="H151" s="97">
        <v>0</v>
      </c>
      <c r="I151" s="97">
        <v>0</v>
      </c>
      <c r="J151" s="97">
        <v>0</v>
      </c>
      <c r="K151" s="97">
        <v>0</v>
      </c>
      <c r="L151" s="97">
        <v>1</v>
      </c>
      <c r="M151" s="97">
        <v>0</v>
      </c>
      <c r="N151" s="97">
        <v>0</v>
      </c>
      <c r="O151" s="97">
        <v>2</v>
      </c>
      <c r="P151" s="97">
        <v>2</v>
      </c>
      <c r="Q151" s="97">
        <v>3</v>
      </c>
      <c r="R151" s="97">
        <v>2</v>
      </c>
      <c r="S151" s="97">
        <v>3</v>
      </c>
      <c r="T151" s="97">
        <v>2</v>
      </c>
      <c r="U151" s="98">
        <v>1</v>
      </c>
      <c r="V151" s="97">
        <v>16</v>
      </c>
    </row>
    <row r="152" spans="1:22">
      <c r="A152" s="319"/>
      <c r="B152" s="90"/>
      <c r="C152" s="90" t="s">
        <v>621</v>
      </c>
      <c r="D152" s="97">
        <v>0</v>
      </c>
      <c r="E152" s="97">
        <v>0</v>
      </c>
      <c r="F152" s="97">
        <v>0</v>
      </c>
      <c r="G152" s="97">
        <v>0</v>
      </c>
      <c r="H152" s="97">
        <v>0</v>
      </c>
      <c r="I152" s="97">
        <v>0</v>
      </c>
      <c r="J152" s="97">
        <v>0</v>
      </c>
      <c r="K152" s="97">
        <v>0</v>
      </c>
      <c r="L152" s="97">
        <v>0</v>
      </c>
      <c r="M152" s="97">
        <v>0</v>
      </c>
      <c r="N152" s="97">
        <v>0</v>
      </c>
      <c r="O152" s="97">
        <v>1</v>
      </c>
      <c r="P152" s="97">
        <v>1</v>
      </c>
      <c r="Q152" s="97">
        <v>2</v>
      </c>
      <c r="R152" s="97">
        <v>0</v>
      </c>
      <c r="S152" s="97">
        <v>1</v>
      </c>
      <c r="T152" s="97">
        <v>1</v>
      </c>
      <c r="U152" s="98">
        <v>1</v>
      </c>
      <c r="V152" s="97">
        <v>7</v>
      </c>
    </row>
    <row r="153" spans="1:22">
      <c r="A153" s="319"/>
      <c r="B153" s="90"/>
      <c r="C153" s="90" t="s">
        <v>622</v>
      </c>
      <c r="D153" s="97">
        <v>0</v>
      </c>
      <c r="E153" s="97">
        <v>0</v>
      </c>
      <c r="F153" s="97">
        <v>0</v>
      </c>
      <c r="G153" s="97">
        <v>0</v>
      </c>
      <c r="H153" s="97">
        <v>0</v>
      </c>
      <c r="I153" s="97">
        <v>0</v>
      </c>
      <c r="J153" s="97">
        <v>0</v>
      </c>
      <c r="K153" s="97">
        <v>0</v>
      </c>
      <c r="L153" s="97">
        <v>1</v>
      </c>
      <c r="M153" s="97">
        <v>0</v>
      </c>
      <c r="N153" s="97">
        <v>0</v>
      </c>
      <c r="O153" s="97">
        <v>1</v>
      </c>
      <c r="P153" s="97">
        <v>1</v>
      </c>
      <c r="Q153" s="97">
        <v>1</v>
      </c>
      <c r="R153" s="97">
        <v>2</v>
      </c>
      <c r="S153" s="97">
        <v>2</v>
      </c>
      <c r="T153" s="97">
        <v>1</v>
      </c>
      <c r="U153" s="98">
        <v>0</v>
      </c>
      <c r="V153" s="97">
        <v>9</v>
      </c>
    </row>
    <row r="154" spans="1:22">
      <c r="A154" s="319"/>
      <c r="B154" s="90" t="s">
        <v>267</v>
      </c>
      <c r="C154" s="90" t="s">
        <v>620</v>
      </c>
      <c r="D154" s="97">
        <v>0</v>
      </c>
      <c r="E154" s="97">
        <v>0</v>
      </c>
      <c r="F154" s="97">
        <v>0</v>
      </c>
      <c r="G154" s="97">
        <v>0</v>
      </c>
      <c r="H154" s="97">
        <v>0</v>
      </c>
      <c r="I154" s="97">
        <v>0</v>
      </c>
      <c r="J154" s="97">
        <v>0</v>
      </c>
      <c r="K154" s="97">
        <v>1</v>
      </c>
      <c r="L154" s="97">
        <v>1</v>
      </c>
      <c r="M154" s="97">
        <v>0</v>
      </c>
      <c r="N154" s="97">
        <v>4</v>
      </c>
      <c r="O154" s="97">
        <v>3</v>
      </c>
      <c r="P154" s="97">
        <v>2</v>
      </c>
      <c r="Q154" s="97">
        <v>5</v>
      </c>
      <c r="R154" s="97">
        <v>4</v>
      </c>
      <c r="S154" s="97">
        <v>4</v>
      </c>
      <c r="T154" s="97">
        <v>4</v>
      </c>
      <c r="U154" s="98">
        <v>1</v>
      </c>
      <c r="V154" s="97">
        <v>29</v>
      </c>
    </row>
    <row r="155" spans="1:22">
      <c r="A155" s="319"/>
      <c r="B155" s="90"/>
      <c r="C155" s="90" t="s">
        <v>621</v>
      </c>
      <c r="D155" s="97">
        <v>0</v>
      </c>
      <c r="E155" s="97">
        <v>0</v>
      </c>
      <c r="F155" s="97">
        <v>0</v>
      </c>
      <c r="G155" s="97">
        <v>0</v>
      </c>
      <c r="H155" s="97">
        <v>0</v>
      </c>
      <c r="I155" s="97">
        <v>0</v>
      </c>
      <c r="J155" s="97">
        <v>0</v>
      </c>
      <c r="K155" s="97">
        <v>0</v>
      </c>
      <c r="L155" s="97">
        <v>1</v>
      </c>
      <c r="M155" s="97">
        <v>0</v>
      </c>
      <c r="N155" s="97">
        <v>3</v>
      </c>
      <c r="O155" s="97">
        <v>3</v>
      </c>
      <c r="P155" s="97">
        <v>1</v>
      </c>
      <c r="Q155" s="97">
        <v>5</v>
      </c>
      <c r="R155" s="97">
        <v>3</v>
      </c>
      <c r="S155" s="97">
        <v>3</v>
      </c>
      <c r="T155" s="97">
        <v>4</v>
      </c>
      <c r="U155" s="98">
        <v>1</v>
      </c>
      <c r="V155" s="97">
        <v>24</v>
      </c>
    </row>
    <row r="156" spans="1:22">
      <c r="A156" s="319"/>
      <c r="B156" s="90"/>
      <c r="C156" s="90" t="s">
        <v>622</v>
      </c>
      <c r="D156" s="97">
        <v>0</v>
      </c>
      <c r="E156" s="97">
        <v>0</v>
      </c>
      <c r="F156" s="97">
        <v>0</v>
      </c>
      <c r="G156" s="97">
        <v>0</v>
      </c>
      <c r="H156" s="97">
        <v>0</v>
      </c>
      <c r="I156" s="97">
        <v>0</v>
      </c>
      <c r="J156" s="97">
        <v>0</v>
      </c>
      <c r="K156" s="97">
        <v>1</v>
      </c>
      <c r="L156" s="97">
        <v>0</v>
      </c>
      <c r="M156" s="97">
        <v>0</v>
      </c>
      <c r="N156" s="97">
        <v>1</v>
      </c>
      <c r="O156" s="97">
        <v>0</v>
      </c>
      <c r="P156" s="97">
        <v>1</v>
      </c>
      <c r="Q156" s="97">
        <v>0</v>
      </c>
      <c r="R156" s="97">
        <v>1</v>
      </c>
      <c r="S156" s="97">
        <v>1</v>
      </c>
      <c r="T156" s="97">
        <v>0</v>
      </c>
      <c r="U156" s="98">
        <v>0</v>
      </c>
      <c r="V156" s="97">
        <v>5</v>
      </c>
    </row>
    <row r="157" spans="1:22">
      <c r="A157" s="319"/>
      <c r="B157" s="90" t="s">
        <v>266</v>
      </c>
      <c r="C157" s="90" t="s">
        <v>620</v>
      </c>
      <c r="D157" s="97">
        <v>0</v>
      </c>
      <c r="E157" s="97">
        <v>0</v>
      </c>
      <c r="F157" s="97">
        <v>0</v>
      </c>
      <c r="G157" s="97">
        <v>0</v>
      </c>
      <c r="H157" s="97">
        <v>0</v>
      </c>
      <c r="I157" s="97">
        <v>0</v>
      </c>
      <c r="J157" s="97">
        <v>0</v>
      </c>
      <c r="K157" s="97">
        <v>0</v>
      </c>
      <c r="L157" s="97">
        <v>0</v>
      </c>
      <c r="M157" s="97">
        <v>0</v>
      </c>
      <c r="N157" s="97">
        <v>0</v>
      </c>
      <c r="O157" s="97">
        <v>0</v>
      </c>
      <c r="P157" s="97">
        <v>0</v>
      </c>
      <c r="Q157" s="97">
        <v>2</v>
      </c>
      <c r="R157" s="97">
        <v>2</v>
      </c>
      <c r="S157" s="97">
        <v>3</v>
      </c>
      <c r="T157" s="97">
        <v>0</v>
      </c>
      <c r="U157" s="98">
        <v>2</v>
      </c>
      <c r="V157" s="97">
        <v>9</v>
      </c>
    </row>
    <row r="158" spans="1:22">
      <c r="A158" s="319"/>
      <c r="B158" s="90"/>
      <c r="C158" s="90" t="s">
        <v>621</v>
      </c>
      <c r="D158" s="97">
        <v>0</v>
      </c>
      <c r="E158" s="97">
        <v>0</v>
      </c>
      <c r="F158" s="97">
        <v>0</v>
      </c>
      <c r="G158" s="97">
        <v>0</v>
      </c>
      <c r="H158" s="97">
        <v>0</v>
      </c>
      <c r="I158" s="97">
        <v>0</v>
      </c>
      <c r="J158" s="97">
        <v>0</v>
      </c>
      <c r="K158" s="97">
        <v>0</v>
      </c>
      <c r="L158" s="97">
        <v>0</v>
      </c>
      <c r="M158" s="97">
        <v>0</v>
      </c>
      <c r="N158" s="97">
        <v>0</v>
      </c>
      <c r="O158" s="97">
        <v>0</v>
      </c>
      <c r="P158" s="97">
        <v>0</v>
      </c>
      <c r="Q158" s="97">
        <v>0</v>
      </c>
      <c r="R158" s="97">
        <v>1</v>
      </c>
      <c r="S158" s="97">
        <v>2</v>
      </c>
      <c r="T158" s="97">
        <v>0</v>
      </c>
      <c r="U158" s="98">
        <v>1</v>
      </c>
      <c r="V158" s="97">
        <v>4</v>
      </c>
    </row>
    <row r="159" spans="1:22">
      <c r="A159" s="319"/>
      <c r="B159" s="90"/>
      <c r="C159" s="90" t="s">
        <v>622</v>
      </c>
      <c r="D159" s="97">
        <v>0</v>
      </c>
      <c r="E159" s="97">
        <v>0</v>
      </c>
      <c r="F159" s="97">
        <v>0</v>
      </c>
      <c r="G159" s="97">
        <v>0</v>
      </c>
      <c r="H159" s="97">
        <v>0</v>
      </c>
      <c r="I159" s="97">
        <v>0</v>
      </c>
      <c r="J159" s="97">
        <v>0</v>
      </c>
      <c r="K159" s="97">
        <v>0</v>
      </c>
      <c r="L159" s="97">
        <v>0</v>
      </c>
      <c r="M159" s="97">
        <v>0</v>
      </c>
      <c r="N159" s="97">
        <v>0</v>
      </c>
      <c r="O159" s="97">
        <v>0</v>
      </c>
      <c r="P159" s="97">
        <v>0</v>
      </c>
      <c r="Q159" s="97">
        <v>2</v>
      </c>
      <c r="R159" s="97">
        <v>1</v>
      </c>
      <c r="S159" s="97">
        <v>1</v>
      </c>
      <c r="T159" s="97">
        <v>0</v>
      </c>
      <c r="U159" s="98">
        <v>1</v>
      </c>
      <c r="V159" s="97">
        <v>5</v>
      </c>
    </row>
    <row r="160" spans="1:22">
      <c r="A160" s="319"/>
      <c r="B160" s="90" t="s">
        <v>265</v>
      </c>
      <c r="C160" s="90" t="s">
        <v>620</v>
      </c>
      <c r="D160" s="97">
        <v>0</v>
      </c>
      <c r="E160" s="97">
        <v>0</v>
      </c>
      <c r="F160" s="97">
        <v>0</v>
      </c>
      <c r="G160" s="97">
        <v>0</v>
      </c>
      <c r="H160" s="97">
        <v>0</v>
      </c>
      <c r="I160" s="97">
        <v>0</v>
      </c>
      <c r="J160" s="97">
        <v>0</v>
      </c>
      <c r="K160" s="97">
        <v>0</v>
      </c>
      <c r="L160" s="97">
        <v>0</v>
      </c>
      <c r="M160" s="97">
        <v>0</v>
      </c>
      <c r="N160" s="97">
        <v>1</v>
      </c>
      <c r="O160" s="97">
        <v>0</v>
      </c>
      <c r="P160" s="97">
        <v>1</v>
      </c>
      <c r="Q160" s="97">
        <v>4</v>
      </c>
      <c r="R160" s="97">
        <v>2</v>
      </c>
      <c r="S160" s="97">
        <v>1</v>
      </c>
      <c r="T160" s="97">
        <v>0</v>
      </c>
      <c r="U160" s="98">
        <v>1</v>
      </c>
      <c r="V160" s="97">
        <v>10</v>
      </c>
    </row>
    <row r="161" spans="1:22">
      <c r="A161" s="319"/>
      <c r="B161" s="90"/>
      <c r="C161" s="90" t="s">
        <v>621</v>
      </c>
      <c r="D161" s="97">
        <v>0</v>
      </c>
      <c r="E161" s="97">
        <v>0</v>
      </c>
      <c r="F161" s="97">
        <v>0</v>
      </c>
      <c r="G161" s="97">
        <v>0</v>
      </c>
      <c r="H161" s="97">
        <v>0</v>
      </c>
      <c r="I161" s="97">
        <v>0</v>
      </c>
      <c r="J161" s="97">
        <v>0</v>
      </c>
      <c r="K161" s="97">
        <v>0</v>
      </c>
      <c r="L161" s="97">
        <v>0</v>
      </c>
      <c r="M161" s="97">
        <v>0</v>
      </c>
      <c r="N161" s="97">
        <v>1</v>
      </c>
      <c r="O161" s="97">
        <v>0</v>
      </c>
      <c r="P161" s="97">
        <v>0</v>
      </c>
      <c r="Q161" s="97">
        <v>2</v>
      </c>
      <c r="R161" s="97">
        <v>0</v>
      </c>
      <c r="S161" s="97">
        <v>0</v>
      </c>
      <c r="T161" s="97">
        <v>0</v>
      </c>
      <c r="U161" s="98">
        <v>0</v>
      </c>
      <c r="V161" s="97">
        <v>3</v>
      </c>
    </row>
    <row r="162" spans="1:22">
      <c r="A162" s="319"/>
      <c r="B162" s="90"/>
      <c r="C162" s="90" t="s">
        <v>622</v>
      </c>
      <c r="D162" s="97">
        <v>0</v>
      </c>
      <c r="E162" s="97">
        <v>0</v>
      </c>
      <c r="F162" s="97">
        <v>0</v>
      </c>
      <c r="G162" s="97">
        <v>0</v>
      </c>
      <c r="H162" s="97">
        <v>0</v>
      </c>
      <c r="I162" s="97">
        <v>0</v>
      </c>
      <c r="J162" s="97">
        <v>0</v>
      </c>
      <c r="K162" s="97">
        <v>0</v>
      </c>
      <c r="L162" s="97">
        <v>0</v>
      </c>
      <c r="M162" s="97">
        <v>0</v>
      </c>
      <c r="N162" s="97">
        <v>0</v>
      </c>
      <c r="O162" s="97">
        <v>0</v>
      </c>
      <c r="P162" s="97">
        <v>1</v>
      </c>
      <c r="Q162" s="97">
        <v>2</v>
      </c>
      <c r="R162" s="97">
        <v>2</v>
      </c>
      <c r="S162" s="97">
        <v>1</v>
      </c>
      <c r="T162" s="97">
        <v>0</v>
      </c>
      <c r="U162" s="98">
        <v>1</v>
      </c>
      <c r="V162" s="97">
        <v>7</v>
      </c>
    </row>
    <row r="163" spans="1:22">
      <c r="A163" s="319"/>
      <c r="B163" s="90" t="s">
        <v>264</v>
      </c>
      <c r="C163" s="90" t="s">
        <v>620</v>
      </c>
      <c r="D163" s="97">
        <v>0</v>
      </c>
      <c r="E163" s="97">
        <v>0</v>
      </c>
      <c r="F163" s="97">
        <v>0</v>
      </c>
      <c r="G163" s="97">
        <v>2</v>
      </c>
      <c r="H163" s="97">
        <v>1</v>
      </c>
      <c r="I163" s="97">
        <v>0</v>
      </c>
      <c r="J163" s="97">
        <v>3</v>
      </c>
      <c r="K163" s="97">
        <v>3</v>
      </c>
      <c r="L163" s="97">
        <v>9</v>
      </c>
      <c r="M163" s="97">
        <v>6</v>
      </c>
      <c r="N163" s="97">
        <v>7</v>
      </c>
      <c r="O163" s="97">
        <v>13</v>
      </c>
      <c r="P163" s="97">
        <v>7</v>
      </c>
      <c r="Q163" s="97">
        <v>10</v>
      </c>
      <c r="R163" s="97">
        <v>20</v>
      </c>
      <c r="S163" s="97">
        <v>18</v>
      </c>
      <c r="T163" s="97">
        <v>15</v>
      </c>
      <c r="U163" s="98">
        <v>13</v>
      </c>
      <c r="V163" s="97">
        <v>127</v>
      </c>
    </row>
    <row r="164" spans="1:22">
      <c r="A164" s="319"/>
      <c r="B164" s="90"/>
      <c r="C164" s="90" t="s">
        <v>621</v>
      </c>
      <c r="D164" s="97">
        <v>0</v>
      </c>
      <c r="E164" s="97">
        <v>0</v>
      </c>
      <c r="F164" s="97">
        <v>0</v>
      </c>
      <c r="G164" s="97">
        <v>1</v>
      </c>
      <c r="H164" s="97">
        <v>0</v>
      </c>
      <c r="I164" s="97">
        <v>0</v>
      </c>
      <c r="J164" s="97">
        <v>1</v>
      </c>
      <c r="K164" s="97">
        <v>1</v>
      </c>
      <c r="L164" s="97">
        <v>5</v>
      </c>
      <c r="M164" s="97">
        <v>4</v>
      </c>
      <c r="N164" s="97">
        <v>3</v>
      </c>
      <c r="O164" s="97">
        <v>6</v>
      </c>
      <c r="P164" s="97">
        <v>5</v>
      </c>
      <c r="Q164" s="97">
        <v>8</v>
      </c>
      <c r="R164" s="97">
        <v>9</v>
      </c>
      <c r="S164" s="97">
        <v>13</v>
      </c>
      <c r="T164" s="97">
        <v>11</v>
      </c>
      <c r="U164" s="98">
        <v>8</v>
      </c>
      <c r="V164" s="97">
        <v>75</v>
      </c>
    </row>
    <row r="165" spans="1:22">
      <c r="A165" s="320"/>
      <c r="B165" s="125"/>
      <c r="C165" s="125" t="s">
        <v>622</v>
      </c>
      <c r="D165" s="126">
        <v>0</v>
      </c>
      <c r="E165" s="126">
        <v>0</v>
      </c>
      <c r="F165" s="126">
        <v>0</v>
      </c>
      <c r="G165" s="126">
        <v>1</v>
      </c>
      <c r="H165" s="126">
        <v>1</v>
      </c>
      <c r="I165" s="126">
        <v>0</v>
      </c>
      <c r="J165" s="126">
        <v>2</v>
      </c>
      <c r="K165" s="126">
        <v>2</v>
      </c>
      <c r="L165" s="126">
        <v>4</v>
      </c>
      <c r="M165" s="126">
        <v>2</v>
      </c>
      <c r="N165" s="126">
        <v>4</v>
      </c>
      <c r="O165" s="126">
        <v>7</v>
      </c>
      <c r="P165" s="126">
        <v>2</v>
      </c>
      <c r="Q165" s="126">
        <v>2</v>
      </c>
      <c r="R165" s="126">
        <v>11</v>
      </c>
      <c r="S165" s="126">
        <v>5</v>
      </c>
      <c r="T165" s="126">
        <v>4</v>
      </c>
      <c r="U165" s="127">
        <v>5</v>
      </c>
      <c r="V165" s="126">
        <v>52</v>
      </c>
    </row>
    <row r="166" spans="1:22">
      <c r="A166" s="319" t="s">
        <v>654</v>
      </c>
      <c r="B166" s="90" t="s">
        <v>263</v>
      </c>
      <c r="C166" s="90" t="s">
        <v>620</v>
      </c>
      <c r="D166" s="97">
        <v>0</v>
      </c>
      <c r="E166" s="97">
        <v>0</v>
      </c>
      <c r="F166" s="97">
        <v>0</v>
      </c>
      <c r="G166" s="97">
        <v>0</v>
      </c>
      <c r="H166" s="97">
        <v>0</v>
      </c>
      <c r="I166" s="97">
        <v>1</v>
      </c>
      <c r="J166" s="97">
        <v>0</v>
      </c>
      <c r="K166" s="97">
        <v>0</v>
      </c>
      <c r="L166" s="97">
        <v>0</v>
      </c>
      <c r="M166" s="97">
        <v>3</v>
      </c>
      <c r="N166" s="97">
        <v>3</v>
      </c>
      <c r="O166" s="97">
        <v>3</v>
      </c>
      <c r="P166" s="97">
        <v>3</v>
      </c>
      <c r="Q166" s="97">
        <v>3</v>
      </c>
      <c r="R166" s="97">
        <v>2</v>
      </c>
      <c r="S166" s="97">
        <v>2</v>
      </c>
      <c r="T166" s="97">
        <v>5</v>
      </c>
      <c r="U166" s="98">
        <v>4</v>
      </c>
      <c r="V166" s="97">
        <v>29</v>
      </c>
    </row>
    <row r="167" spans="1:22">
      <c r="A167" s="319"/>
      <c r="B167" s="90"/>
      <c r="C167" s="90" t="s">
        <v>621</v>
      </c>
      <c r="D167" s="97">
        <v>0</v>
      </c>
      <c r="E167" s="97">
        <v>0</v>
      </c>
      <c r="F167" s="97">
        <v>0</v>
      </c>
      <c r="G167" s="97">
        <v>0</v>
      </c>
      <c r="H167" s="97">
        <v>0</v>
      </c>
      <c r="I167" s="97">
        <v>0</v>
      </c>
      <c r="J167" s="97">
        <v>0</v>
      </c>
      <c r="K167" s="97">
        <v>0</v>
      </c>
      <c r="L167" s="97">
        <v>0</v>
      </c>
      <c r="M167" s="97">
        <v>1</v>
      </c>
      <c r="N167" s="97">
        <v>1</v>
      </c>
      <c r="O167" s="97">
        <v>2</v>
      </c>
      <c r="P167" s="97">
        <v>2</v>
      </c>
      <c r="Q167" s="97">
        <v>2</v>
      </c>
      <c r="R167" s="97">
        <v>1</v>
      </c>
      <c r="S167" s="97">
        <v>2</v>
      </c>
      <c r="T167" s="97">
        <v>2</v>
      </c>
      <c r="U167" s="98">
        <v>3</v>
      </c>
      <c r="V167" s="97">
        <v>16</v>
      </c>
    </row>
    <row r="168" spans="1:22">
      <c r="A168" s="319"/>
      <c r="B168" s="90"/>
      <c r="C168" s="90" t="s">
        <v>622</v>
      </c>
      <c r="D168" s="97">
        <v>0</v>
      </c>
      <c r="E168" s="97">
        <v>0</v>
      </c>
      <c r="F168" s="97">
        <v>0</v>
      </c>
      <c r="G168" s="97">
        <v>0</v>
      </c>
      <c r="H168" s="97">
        <v>0</v>
      </c>
      <c r="I168" s="97">
        <v>1</v>
      </c>
      <c r="J168" s="97">
        <v>0</v>
      </c>
      <c r="K168" s="97">
        <v>0</v>
      </c>
      <c r="L168" s="97">
        <v>0</v>
      </c>
      <c r="M168" s="97">
        <v>2</v>
      </c>
      <c r="N168" s="97">
        <v>2</v>
      </c>
      <c r="O168" s="97">
        <v>1</v>
      </c>
      <c r="P168" s="97">
        <v>1</v>
      </c>
      <c r="Q168" s="97">
        <v>1</v>
      </c>
      <c r="R168" s="97">
        <v>1</v>
      </c>
      <c r="S168" s="97">
        <v>0</v>
      </c>
      <c r="T168" s="97">
        <v>3</v>
      </c>
      <c r="U168" s="98">
        <v>1</v>
      </c>
      <c r="V168" s="97">
        <v>13</v>
      </c>
    </row>
    <row r="169" spans="1:22">
      <c r="A169" s="319"/>
      <c r="B169" s="90" t="s">
        <v>262</v>
      </c>
      <c r="C169" s="90" t="s">
        <v>620</v>
      </c>
      <c r="D169" s="97">
        <v>0</v>
      </c>
      <c r="E169" s="97">
        <v>0</v>
      </c>
      <c r="F169" s="97">
        <v>0</v>
      </c>
      <c r="G169" s="97">
        <v>0</v>
      </c>
      <c r="H169" s="97">
        <v>0</v>
      </c>
      <c r="I169" s="97">
        <v>0</v>
      </c>
      <c r="J169" s="97">
        <v>0</v>
      </c>
      <c r="K169" s="97">
        <v>0</v>
      </c>
      <c r="L169" s="97">
        <v>1</v>
      </c>
      <c r="M169" s="97">
        <v>0</v>
      </c>
      <c r="N169" s="97">
        <v>1</v>
      </c>
      <c r="O169" s="97">
        <v>1</v>
      </c>
      <c r="P169" s="97">
        <v>0</v>
      </c>
      <c r="Q169" s="97">
        <v>0</v>
      </c>
      <c r="R169" s="97">
        <v>2</v>
      </c>
      <c r="S169" s="97">
        <v>1</v>
      </c>
      <c r="T169" s="97">
        <v>1</v>
      </c>
      <c r="U169" s="98">
        <v>1</v>
      </c>
      <c r="V169" s="97">
        <v>8</v>
      </c>
    </row>
    <row r="170" spans="1:22">
      <c r="A170" s="319"/>
      <c r="B170" s="90"/>
      <c r="C170" s="90" t="s">
        <v>621</v>
      </c>
      <c r="D170" s="97">
        <v>0</v>
      </c>
      <c r="E170" s="97">
        <v>0</v>
      </c>
      <c r="F170" s="97">
        <v>0</v>
      </c>
      <c r="G170" s="97">
        <v>0</v>
      </c>
      <c r="H170" s="97">
        <v>0</v>
      </c>
      <c r="I170" s="97">
        <v>0</v>
      </c>
      <c r="J170" s="97">
        <v>0</v>
      </c>
      <c r="K170" s="97">
        <v>0</v>
      </c>
      <c r="L170" s="97">
        <v>1</v>
      </c>
      <c r="M170" s="97">
        <v>0</v>
      </c>
      <c r="N170" s="97">
        <v>0</v>
      </c>
      <c r="O170" s="97">
        <v>1</v>
      </c>
      <c r="P170" s="97">
        <v>0</v>
      </c>
      <c r="Q170" s="97">
        <v>0</v>
      </c>
      <c r="R170" s="97">
        <v>0</v>
      </c>
      <c r="S170" s="97">
        <v>1</v>
      </c>
      <c r="T170" s="97">
        <v>0</v>
      </c>
      <c r="U170" s="98">
        <v>0</v>
      </c>
      <c r="V170" s="97">
        <v>3</v>
      </c>
    </row>
    <row r="171" spans="1:22">
      <c r="A171" s="319"/>
      <c r="B171" s="90"/>
      <c r="C171" s="90" t="s">
        <v>622</v>
      </c>
      <c r="D171" s="97">
        <v>0</v>
      </c>
      <c r="E171" s="97">
        <v>0</v>
      </c>
      <c r="F171" s="97">
        <v>0</v>
      </c>
      <c r="G171" s="97">
        <v>0</v>
      </c>
      <c r="H171" s="97">
        <v>0</v>
      </c>
      <c r="I171" s="97">
        <v>0</v>
      </c>
      <c r="J171" s="97">
        <v>0</v>
      </c>
      <c r="K171" s="97">
        <v>0</v>
      </c>
      <c r="L171" s="97">
        <v>0</v>
      </c>
      <c r="M171" s="97">
        <v>0</v>
      </c>
      <c r="N171" s="97">
        <v>1</v>
      </c>
      <c r="O171" s="97">
        <v>0</v>
      </c>
      <c r="P171" s="97">
        <v>0</v>
      </c>
      <c r="Q171" s="97">
        <v>0</v>
      </c>
      <c r="R171" s="97">
        <v>2</v>
      </c>
      <c r="S171" s="97">
        <v>0</v>
      </c>
      <c r="T171" s="97">
        <v>1</v>
      </c>
      <c r="U171" s="98">
        <v>1</v>
      </c>
      <c r="V171" s="97">
        <v>5</v>
      </c>
    </row>
    <row r="172" spans="1:22">
      <c r="A172" s="319"/>
      <c r="B172" s="90" t="s">
        <v>261</v>
      </c>
      <c r="C172" s="90" t="s">
        <v>620</v>
      </c>
      <c r="D172" s="97">
        <v>0</v>
      </c>
      <c r="E172" s="97">
        <v>0</v>
      </c>
      <c r="F172" s="97">
        <v>0</v>
      </c>
      <c r="G172" s="97">
        <v>0</v>
      </c>
      <c r="H172" s="97">
        <v>0</v>
      </c>
      <c r="I172" s="97">
        <v>1</v>
      </c>
      <c r="J172" s="97">
        <v>0</v>
      </c>
      <c r="K172" s="97">
        <v>1</v>
      </c>
      <c r="L172" s="97">
        <v>0</v>
      </c>
      <c r="M172" s="97">
        <v>2</v>
      </c>
      <c r="N172" s="97">
        <v>2</v>
      </c>
      <c r="O172" s="97">
        <v>5</v>
      </c>
      <c r="P172" s="97">
        <v>2</v>
      </c>
      <c r="Q172" s="97">
        <v>2</v>
      </c>
      <c r="R172" s="97">
        <v>2</v>
      </c>
      <c r="S172" s="97">
        <v>0</v>
      </c>
      <c r="T172" s="97">
        <v>1</v>
      </c>
      <c r="U172" s="98">
        <v>2</v>
      </c>
      <c r="V172" s="97">
        <v>20</v>
      </c>
    </row>
    <row r="173" spans="1:22">
      <c r="A173" s="319"/>
      <c r="B173" s="90"/>
      <c r="C173" s="90" t="s">
        <v>621</v>
      </c>
      <c r="D173" s="97">
        <v>0</v>
      </c>
      <c r="E173" s="97">
        <v>0</v>
      </c>
      <c r="F173" s="97">
        <v>0</v>
      </c>
      <c r="G173" s="97">
        <v>0</v>
      </c>
      <c r="H173" s="97">
        <v>0</v>
      </c>
      <c r="I173" s="97">
        <v>0</v>
      </c>
      <c r="J173" s="97">
        <v>0</v>
      </c>
      <c r="K173" s="97">
        <v>0</v>
      </c>
      <c r="L173" s="97">
        <v>0</v>
      </c>
      <c r="M173" s="97">
        <v>2</v>
      </c>
      <c r="N173" s="97">
        <v>1</v>
      </c>
      <c r="O173" s="97">
        <v>3</v>
      </c>
      <c r="P173" s="97">
        <v>2</v>
      </c>
      <c r="Q173" s="97">
        <v>0</v>
      </c>
      <c r="R173" s="97">
        <v>2</v>
      </c>
      <c r="S173" s="97">
        <v>0</v>
      </c>
      <c r="T173" s="97">
        <v>1</v>
      </c>
      <c r="U173" s="98">
        <v>0</v>
      </c>
      <c r="V173" s="97">
        <v>11</v>
      </c>
    </row>
    <row r="174" spans="1:22">
      <c r="A174" s="319"/>
      <c r="B174" s="90"/>
      <c r="C174" s="90" t="s">
        <v>622</v>
      </c>
      <c r="D174" s="97">
        <v>0</v>
      </c>
      <c r="E174" s="97">
        <v>0</v>
      </c>
      <c r="F174" s="97">
        <v>0</v>
      </c>
      <c r="G174" s="97">
        <v>0</v>
      </c>
      <c r="H174" s="97">
        <v>0</v>
      </c>
      <c r="I174" s="97">
        <v>1</v>
      </c>
      <c r="J174" s="97">
        <v>0</v>
      </c>
      <c r="K174" s="97">
        <v>1</v>
      </c>
      <c r="L174" s="97">
        <v>0</v>
      </c>
      <c r="M174" s="97">
        <v>0</v>
      </c>
      <c r="N174" s="97">
        <v>1</v>
      </c>
      <c r="O174" s="97">
        <v>2</v>
      </c>
      <c r="P174" s="97">
        <v>0</v>
      </c>
      <c r="Q174" s="97">
        <v>2</v>
      </c>
      <c r="R174" s="97">
        <v>0</v>
      </c>
      <c r="S174" s="97">
        <v>0</v>
      </c>
      <c r="T174" s="97">
        <v>0</v>
      </c>
      <c r="U174" s="98">
        <v>2</v>
      </c>
      <c r="V174" s="97">
        <v>9</v>
      </c>
    </row>
    <row r="175" spans="1:22">
      <c r="A175" s="319"/>
      <c r="B175" s="90" t="s">
        <v>260</v>
      </c>
      <c r="C175" s="90" t="s">
        <v>620</v>
      </c>
      <c r="D175" s="97">
        <v>0</v>
      </c>
      <c r="E175" s="97">
        <v>0</v>
      </c>
      <c r="F175" s="97">
        <v>0</v>
      </c>
      <c r="G175" s="97">
        <v>0</v>
      </c>
      <c r="H175" s="97">
        <v>0</v>
      </c>
      <c r="I175" s="97">
        <v>0</v>
      </c>
      <c r="J175" s="97">
        <v>0</v>
      </c>
      <c r="K175" s="97">
        <v>0</v>
      </c>
      <c r="L175" s="97">
        <v>0</v>
      </c>
      <c r="M175" s="97">
        <v>0</v>
      </c>
      <c r="N175" s="97">
        <v>0</v>
      </c>
      <c r="O175" s="97">
        <v>0</v>
      </c>
      <c r="P175" s="97">
        <v>0</v>
      </c>
      <c r="Q175" s="97">
        <v>1</v>
      </c>
      <c r="R175" s="97">
        <v>0</v>
      </c>
      <c r="S175" s="97">
        <v>1</v>
      </c>
      <c r="T175" s="97">
        <v>1</v>
      </c>
      <c r="U175" s="98">
        <v>0</v>
      </c>
      <c r="V175" s="97">
        <v>3</v>
      </c>
    </row>
    <row r="176" spans="1:22">
      <c r="A176" s="319"/>
      <c r="B176" s="90"/>
      <c r="C176" s="90" t="s">
        <v>621</v>
      </c>
      <c r="D176" s="97">
        <v>0</v>
      </c>
      <c r="E176" s="97">
        <v>0</v>
      </c>
      <c r="F176" s="97">
        <v>0</v>
      </c>
      <c r="G176" s="97">
        <v>0</v>
      </c>
      <c r="H176" s="97">
        <v>0</v>
      </c>
      <c r="I176" s="97">
        <v>0</v>
      </c>
      <c r="J176" s="97">
        <v>0</v>
      </c>
      <c r="K176" s="97">
        <v>0</v>
      </c>
      <c r="L176" s="97">
        <v>0</v>
      </c>
      <c r="M176" s="97">
        <v>0</v>
      </c>
      <c r="N176" s="97">
        <v>0</v>
      </c>
      <c r="O176" s="97">
        <v>0</v>
      </c>
      <c r="P176" s="97">
        <v>0</v>
      </c>
      <c r="Q176" s="97">
        <v>1</v>
      </c>
      <c r="R176" s="97">
        <v>0</v>
      </c>
      <c r="S176" s="97">
        <v>1</v>
      </c>
      <c r="T176" s="97">
        <v>1</v>
      </c>
      <c r="U176" s="98">
        <v>0</v>
      </c>
      <c r="V176" s="97">
        <v>3</v>
      </c>
    </row>
    <row r="177" spans="1:22">
      <c r="A177" s="319"/>
      <c r="B177" s="90" t="s">
        <v>259</v>
      </c>
      <c r="C177" s="90" t="s">
        <v>620</v>
      </c>
      <c r="D177" s="97">
        <v>0</v>
      </c>
      <c r="E177" s="97">
        <v>0</v>
      </c>
      <c r="F177" s="97">
        <v>0</v>
      </c>
      <c r="G177" s="97">
        <v>0</v>
      </c>
      <c r="H177" s="97">
        <v>0</v>
      </c>
      <c r="I177" s="97">
        <v>1</v>
      </c>
      <c r="J177" s="97">
        <v>0</v>
      </c>
      <c r="K177" s="97">
        <v>0</v>
      </c>
      <c r="L177" s="97">
        <v>1</v>
      </c>
      <c r="M177" s="97">
        <v>1</v>
      </c>
      <c r="N177" s="97">
        <v>3</v>
      </c>
      <c r="O177" s="97">
        <v>4</v>
      </c>
      <c r="P177" s="97">
        <v>3</v>
      </c>
      <c r="Q177" s="97">
        <v>7</v>
      </c>
      <c r="R177" s="97">
        <v>6</v>
      </c>
      <c r="S177" s="97">
        <v>5</v>
      </c>
      <c r="T177" s="97">
        <v>2</v>
      </c>
      <c r="U177" s="98">
        <v>1</v>
      </c>
      <c r="V177" s="97">
        <v>34</v>
      </c>
    </row>
    <row r="178" spans="1:22">
      <c r="A178" s="319"/>
      <c r="B178" s="90"/>
      <c r="C178" s="90" t="s">
        <v>621</v>
      </c>
      <c r="D178" s="97">
        <v>0</v>
      </c>
      <c r="E178" s="97">
        <v>0</v>
      </c>
      <c r="F178" s="97">
        <v>0</v>
      </c>
      <c r="G178" s="97">
        <v>0</v>
      </c>
      <c r="H178" s="97">
        <v>0</v>
      </c>
      <c r="I178" s="97">
        <v>0</v>
      </c>
      <c r="J178" s="97">
        <v>0</v>
      </c>
      <c r="K178" s="97">
        <v>0</v>
      </c>
      <c r="L178" s="97">
        <v>0</v>
      </c>
      <c r="M178" s="97">
        <v>1</v>
      </c>
      <c r="N178" s="97">
        <v>1</v>
      </c>
      <c r="O178" s="97">
        <v>3</v>
      </c>
      <c r="P178" s="97">
        <v>2</v>
      </c>
      <c r="Q178" s="97">
        <v>6</v>
      </c>
      <c r="R178" s="97">
        <v>2</v>
      </c>
      <c r="S178" s="97">
        <v>4</v>
      </c>
      <c r="T178" s="97">
        <v>2</v>
      </c>
      <c r="U178" s="98">
        <v>1</v>
      </c>
      <c r="V178" s="97">
        <v>22</v>
      </c>
    </row>
    <row r="179" spans="1:22">
      <c r="A179" s="319"/>
      <c r="B179" s="90"/>
      <c r="C179" s="90" t="s">
        <v>622</v>
      </c>
      <c r="D179" s="97">
        <v>0</v>
      </c>
      <c r="E179" s="97">
        <v>0</v>
      </c>
      <c r="F179" s="97">
        <v>0</v>
      </c>
      <c r="G179" s="97">
        <v>0</v>
      </c>
      <c r="H179" s="97">
        <v>0</v>
      </c>
      <c r="I179" s="97">
        <v>1</v>
      </c>
      <c r="J179" s="97">
        <v>0</v>
      </c>
      <c r="K179" s="97">
        <v>0</v>
      </c>
      <c r="L179" s="97">
        <v>1</v>
      </c>
      <c r="M179" s="97">
        <v>0</v>
      </c>
      <c r="N179" s="97">
        <v>2</v>
      </c>
      <c r="O179" s="97">
        <v>1</v>
      </c>
      <c r="P179" s="97">
        <v>1</v>
      </c>
      <c r="Q179" s="97">
        <v>1</v>
      </c>
      <c r="R179" s="97">
        <v>4</v>
      </c>
      <c r="S179" s="97">
        <v>1</v>
      </c>
      <c r="T179" s="97">
        <v>0</v>
      </c>
      <c r="U179" s="98">
        <v>0</v>
      </c>
      <c r="V179" s="97">
        <v>12</v>
      </c>
    </row>
    <row r="180" spans="1:22">
      <c r="A180" s="318" t="s">
        <v>655</v>
      </c>
      <c r="B180" s="124" t="s">
        <v>258</v>
      </c>
      <c r="C180" s="124" t="s">
        <v>620</v>
      </c>
      <c r="D180" s="121">
        <v>0</v>
      </c>
      <c r="E180" s="121">
        <v>0</v>
      </c>
      <c r="F180" s="121">
        <v>0</v>
      </c>
      <c r="G180" s="121">
        <v>0</v>
      </c>
      <c r="H180" s="121">
        <v>0</v>
      </c>
      <c r="I180" s="121">
        <v>1</v>
      </c>
      <c r="J180" s="121">
        <v>2</v>
      </c>
      <c r="K180" s="121">
        <v>3</v>
      </c>
      <c r="L180" s="121">
        <v>2</v>
      </c>
      <c r="M180" s="121">
        <v>8</v>
      </c>
      <c r="N180" s="121">
        <v>14</v>
      </c>
      <c r="O180" s="121">
        <v>21</v>
      </c>
      <c r="P180" s="121">
        <v>20</v>
      </c>
      <c r="Q180" s="121">
        <v>55</v>
      </c>
      <c r="R180" s="121">
        <v>66</v>
      </c>
      <c r="S180" s="121">
        <v>67</v>
      </c>
      <c r="T180" s="121">
        <v>65</v>
      </c>
      <c r="U180" s="122">
        <v>68</v>
      </c>
      <c r="V180" s="121">
        <v>392</v>
      </c>
    </row>
    <row r="181" spans="1:22">
      <c r="A181" s="319"/>
      <c r="B181" s="90"/>
      <c r="C181" s="90" t="s">
        <v>621</v>
      </c>
      <c r="D181" s="97">
        <v>0</v>
      </c>
      <c r="E181" s="97">
        <v>0</v>
      </c>
      <c r="F181" s="97">
        <v>0</v>
      </c>
      <c r="G181" s="97">
        <v>0</v>
      </c>
      <c r="H181" s="97">
        <v>0</v>
      </c>
      <c r="I181" s="97">
        <v>1</v>
      </c>
      <c r="J181" s="97">
        <v>2</v>
      </c>
      <c r="K181" s="97">
        <v>0</v>
      </c>
      <c r="L181" s="97">
        <v>0</v>
      </c>
      <c r="M181" s="97">
        <v>0</v>
      </c>
      <c r="N181" s="97">
        <v>7</v>
      </c>
      <c r="O181" s="97">
        <v>9</v>
      </c>
      <c r="P181" s="97">
        <v>10</v>
      </c>
      <c r="Q181" s="97">
        <v>25</v>
      </c>
      <c r="R181" s="97">
        <v>30</v>
      </c>
      <c r="S181" s="97">
        <v>25</v>
      </c>
      <c r="T181" s="97">
        <v>20</v>
      </c>
      <c r="U181" s="98">
        <v>19</v>
      </c>
      <c r="V181" s="97">
        <v>148</v>
      </c>
    </row>
    <row r="182" spans="1:22">
      <c r="A182" s="319"/>
      <c r="B182" s="90"/>
      <c r="C182" s="90" t="s">
        <v>622</v>
      </c>
      <c r="D182" s="97">
        <v>0</v>
      </c>
      <c r="E182" s="97">
        <v>0</v>
      </c>
      <c r="F182" s="97">
        <v>0</v>
      </c>
      <c r="G182" s="97">
        <v>0</v>
      </c>
      <c r="H182" s="97">
        <v>0</v>
      </c>
      <c r="I182" s="97">
        <v>0</v>
      </c>
      <c r="J182" s="97">
        <v>0</v>
      </c>
      <c r="K182" s="97">
        <v>3</v>
      </c>
      <c r="L182" s="97">
        <v>2</v>
      </c>
      <c r="M182" s="97">
        <v>8</v>
      </c>
      <c r="N182" s="97">
        <v>7</v>
      </c>
      <c r="O182" s="97">
        <v>12</v>
      </c>
      <c r="P182" s="97">
        <v>10</v>
      </c>
      <c r="Q182" s="97">
        <v>30</v>
      </c>
      <c r="R182" s="97">
        <v>36</v>
      </c>
      <c r="S182" s="97">
        <v>42</v>
      </c>
      <c r="T182" s="97">
        <v>45</v>
      </c>
      <c r="U182" s="98">
        <v>49</v>
      </c>
      <c r="V182" s="97">
        <v>244</v>
      </c>
    </row>
    <row r="183" spans="1:22">
      <c r="A183" s="319"/>
      <c r="B183" s="90" t="s">
        <v>257</v>
      </c>
      <c r="C183" s="90" t="s">
        <v>620</v>
      </c>
      <c r="D183" s="97">
        <v>0</v>
      </c>
      <c r="E183" s="97">
        <v>0</v>
      </c>
      <c r="F183" s="97">
        <v>0</v>
      </c>
      <c r="G183" s="97">
        <v>0</v>
      </c>
      <c r="H183" s="97">
        <v>0</v>
      </c>
      <c r="I183" s="97">
        <v>1</v>
      </c>
      <c r="J183" s="97">
        <v>2</v>
      </c>
      <c r="K183" s="97">
        <v>1</v>
      </c>
      <c r="L183" s="97">
        <v>3</v>
      </c>
      <c r="M183" s="97">
        <v>4</v>
      </c>
      <c r="N183" s="97">
        <v>1</v>
      </c>
      <c r="O183" s="97">
        <v>3</v>
      </c>
      <c r="P183" s="97">
        <v>2</v>
      </c>
      <c r="Q183" s="97">
        <v>4</v>
      </c>
      <c r="R183" s="97">
        <v>8</v>
      </c>
      <c r="S183" s="97">
        <v>1</v>
      </c>
      <c r="T183" s="97">
        <v>1</v>
      </c>
      <c r="U183" s="98">
        <v>0</v>
      </c>
      <c r="V183" s="97">
        <v>31</v>
      </c>
    </row>
    <row r="184" spans="1:22">
      <c r="A184" s="319"/>
      <c r="B184" s="90"/>
      <c r="C184" s="90" t="s">
        <v>621</v>
      </c>
      <c r="D184" s="97">
        <v>0</v>
      </c>
      <c r="E184" s="97">
        <v>0</v>
      </c>
      <c r="F184" s="97">
        <v>0</v>
      </c>
      <c r="G184" s="97">
        <v>0</v>
      </c>
      <c r="H184" s="97">
        <v>0</v>
      </c>
      <c r="I184" s="97">
        <v>1</v>
      </c>
      <c r="J184" s="97">
        <v>1</v>
      </c>
      <c r="K184" s="97">
        <v>1</v>
      </c>
      <c r="L184" s="97">
        <v>1</v>
      </c>
      <c r="M184" s="97">
        <v>2</v>
      </c>
      <c r="N184" s="97">
        <v>1</v>
      </c>
      <c r="O184" s="97">
        <v>1</v>
      </c>
      <c r="P184" s="97">
        <v>2</v>
      </c>
      <c r="Q184" s="97">
        <v>2</v>
      </c>
      <c r="R184" s="97">
        <v>4</v>
      </c>
      <c r="S184" s="97">
        <v>0</v>
      </c>
      <c r="T184" s="97">
        <v>1</v>
      </c>
      <c r="U184" s="98">
        <v>0</v>
      </c>
      <c r="V184" s="97">
        <v>17</v>
      </c>
    </row>
    <row r="185" spans="1:22">
      <c r="A185" s="319"/>
      <c r="B185" s="90"/>
      <c r="C185" s="90" t="s">
        <v>622</v>
      </c>
      <c r="D185" s="97">
        <v>0</v>
      </c>
      <c r="E185" s="97">
        <v>0</v>
      </c>
      <c r="F185" s="97">
        <v>0</v>
      </c>
      <c r="G185" s="97">
        <v>0</v>
      </c>
      <c r="H185" s="97">
        <v>0</v>
      </c>
      <c r="I185" s="97">
        <v>0</v>
      </c>
      <c r="J185" s="97">
        <v>1</v>
      </c>
      <c r="K185" s="97">
        <v>0</v>
      </c>
      <c r="L185" s="97">
        <v>2</v>
      </c>
      <c r="M185" s="97">
        <v>2</v>
      </c>
      <c r="N185" s="97">
        <v>0</v>
      </c>
      <c r="O185" s="97">
        <v>2</v>
      </c>
      <c r="P185" s="97">
        <v>0</v>
      </c>
      <c r="Q185" s="97">
        <v>2</v>
      </c>
      <c r="R185" s="97">
        <v>4</v>
      </c>
      <c r="S185" s="97">
        <v>1</v>
      </c>
      <c r="T185" s="97">
        <v>0</v>
      </c>
      <c r="U185" s="98">
        <v>0</v>
      </c>
      <c r="V185" s="97">
        <v>14</v>
      </c>
    </row>
    <row r="186" spans="1:22">
      <c r="A186" s="319"/>
      <c r="B186" s="90" t="s">
        <v>256</v>
      </c>
      <c r="C186" s="90" t="s">
        <v>620</v>
      </c>
      <c r="D186" s="97">
        <v>0</v>
      </c>
      <c r="E186" s="97">
        <v>0</v>
      </c>
      <c r="F186" s="97">
        <v>0</v>
      </c>
      <c r="G186" s="97">
        <v>0</v>
      </c>
      <c r="H186" s="97">
        <v>0</v>
      </c>
      <c r="I186" s="97">
        <v>0</v>
      </c>
      <c r="J186" s="97">
        <v>3</v>
      </c>
      <c r="K186" s="97">
        <v>1</v>
      </c>
      <c r="L186" s="97">
        <v>2</v>
      </c>
      <c r="M186" s="97">
        <v>10</v>
      </c>
      <c r="N186" s="97">
        <v>7</v>
      </c>
      <c r="O186" s="97">
        <v>18</v>
      </c>
      <c r="P186" s="97">
        <v>26</v>
      </c>
      <c r="Q186" s="97">
        <v>37</v>
      </c>
      <c r="R186" s="97">
        <v>71</v>
      </c>
      <c r="S186" s="97">
        <v>80</v>
      </c>
      <c r="T186" s="97">
        <v>66</v>
      </c>
      <c r="U186" s="98">
        <v>61</v>
      </c>
      <c r="V186" s="97">
        <v>382</v>
      </c>
    </row>
    <row r="187" spans="1:22">
      <c r="A187" s="319"/>
      <c r="B187" s="90"/>
      <c r="C187" s="90" t="s">
        <v>621</v>
      </c>
      <c r="D187" s="97">
        <v>0</v>
      </c>
      <c r="E187" s="97">
        <v>0</v>
      </c>
      <c r="F187" s="97">
        <v>0</v>
      </c>
      <c r="G187" s="97">
        <v>0</v>
      </c>
      <c r="H187" s="97">
        <v>0</v>
      </c>
      <c r="I187" s="97">
        <v>0</v>
      </c>
      <c r="J187" s="97">
        <v>0</v>
      </c>
      <c r="K187" s="97">
        <v>1</v>
      </c>
      <c r="L187" s="97">
        <v>1</v>
      </c>
      <c r="M187" s="97">
        <v>7</v>
      </c>
      <c r="N187" s="97">
        <v>4</v>
      </c>
      <c r="O187" s="97">
        <v>9</v>
      </c>
      <c r="P187" s="97">
        <v>10</v>
      </c>
      <c r="Q187" s="97">
        <v>13</v>
      </c>
      <c r="R187" s="97">
        <v>32</v>
      </c>
      <c r="S187" s="97">
        <v>44</v>
      </c>
      <c r="T187" s="97">
        <v>30</v>
      </c>
      <c r="U187" s="98">
        <v>26</v>
      </c>
      <c r="V187" s="97">
        <v>177</v>
      </c>
    </row>
    <row r="188" spans="1:22">
      <c r="A188" s="319"/>
      <c r="B188" s="90"/>
      <c r="C188" s="90" t="s">
        <v>622</v>
      </c>
      <c r="D188" s="97">
        <v>0</v>
      </c>
      <c r="E188" s="97">
        <v>0</v>
      </c>
      <c r="F188" s="97">
        <v>0</v>
      </c>
      <c r="G188" s="97">
        <v>0</v>
      </c>
      <c r="H188" s="97">
        <v>0</v>
      </c>
      <c r="I188" s="97">
        <v>0</v>
      </c>
      <c r="J188" s="97">
        <v>3</v>
      </c>
      <c r="K188" s="97">
        <v>0</v>
      </c>
      <c r="L188" s="97">
        <v>1</v>
      </c>
      <c r="M188" s="97">
        <v>3</v>
      </c>
      <c r="N188" s="97">
        <v>3</v>
      </c>
      <c r="O188" s="97">
        <v>9</v>
      </c>
      <c r="P188" s="97">
        <v>16</v>
      </c>
      <c r="Q188" s="97">
        <v>24</v>
      </c>
      <c r="R188" s="97">
        <v>39</v>
      </c>
      <c r="S188" s="97">
        <v>36</v>
      </c>
      <c r="T188" s="97">
        <v>36</v>
      </c>
      <c r="U188" s="98">
        <v>35</v>
      </c>
      <c r="V188" s="97">
        <v>205</v>
      </c>
    </row>
    <row r="189" spans="1:22">
      <c r="A189" s="319"/>
      <c r="B189" s="90" t="s">
        <v>255</v>
      </c>
      <c r="C189" s="90" t="s">
        <v>620</v>
      </c>
      <c r="D189" s="97">
        <v>0</v>
      </c>
      <c r="E189" s="97">
        <v>0</v>
      </c>
      <c r="F189" s="97">
        <v>0</v>
      </c>
      <c r="G189" s="97">
        <v>0</v>
      </c>
      <c r="H189" s="97">
        <v>0</v>
      </c>
      <c r="I189" s="97">
        <v>1</v>
      </c>
      <c r="J189" s="97">
        <v>0</v>
      </c>
      <c r="K189" s="97">
        <v>0</v>
      </c>
      <c r="L189" s="97">
        <v>2</v>
      </c>
      <c r="M189" s="97">
        <v>1</v>
      </c>
      <c r="N189" s="97">
        <v>3</v>
      </c>
      <c r="O189" s="97">
        <v>3</v>
      </c>
      <c r="P189" s="97">
        <v>4</v>
      </c>
      <c r="Q189" s="97">
        <v>12</v>
      </c>
      <c r="R189" s="97">
        <v>18</v>
      </c>
      <c r="S189" s="97">
        <v>18</v>
      </c>
      <c r="T189" s="97">
        <v>18</v>
      </c>
      <c r="U189" s="98">
        <v>20</v>
      </c>
      <c r="V189" s="97">
        <v>100</v>
      </c>
    </row>
    <row r="190" spans="1:22">
      <c r="A190" s="319"/>
      <c r="B190" s="90"/>
      <c r="C190" s="90" t="s">
        <v>621</v>
      </c>
      <c r="D190" s="97">
        <v>0</v>
      </c>
      <c r="E190" s="97">
        <v>0</v>
      </c>
      <c r="F190" s="97">
        <v>0</v>
      </c>
      <c r="G190" s="97">
        <v>0</v>
      </c>
      <c r="H190" s="97">
        <v>0</v>
      </c>
      <c r="I190" s="97">
        <v>0</v>
      </c>
      <c r="J190" s="97">
        <v>0</v>
      </c>
      <c r="K190" s="97">
        <v>0</v>
      </c>
      <c r="L190" s="97">
        <v>0</v>
      </c>
      <c r="M190" s="97">
        <v>1</v>
      </c>
      <c r="N190" s="97">
        <v>1</v>
      </c>
      <c r="O190" s="97">
        <v>0</v>
      </c>
      <c r="P190" s="97">
        <v>1</v>
      </c>
      <c r="Q190" s="97">
        <v>10</v>
      </c>
      <c r="R190" s="97">
        <v>10</v>
      </c>
      <c r="S190" s="97">
        <v>8</v>
      </c>
      <c r="T190" s="97">
        <v>8</v>
      </c>
      <c r="U190" s="98">
        <v>8</v>
      </c>
      <c r="V190" s="97">
        <v>47</v>
      </c>
    </row>
    <row r="191" spans="1:22">
      <c r="A191" s="319"/>
      <c r="B191" s="90"/>
      <c r="C191" s="90" t="s">
        <v>622</v>
      </c>
      <c r="D191" s="97">
        <v>0</v>
      </c>
      <c r="E191" s="97">
        <v>0</v>
      </c>
      <c r="F191" s="97">
        <v>0</v>
      </c>
      <c r="G191" s="97">
        <v>0</v>
      </c>
      <c r="H191" s="97">
        <v>0</v>
      </c>
      <c r="I191" s="97">
        <v>1</v>
      </c>
      <c r="J191" s="97">
        <v>0</v>
      </c>
      <c r="K191" s="97">
        <v>0</v>
      </c>
      <c r="L191" s="97">
        <v>2</v>
      </c>
      <c r="M191" s="97">
        <v>0</v>
      </c>
      <c r="N191" s="97">
        <v>2</v>
      </c>
      <c r="O191" s="97">
        <v>3</v>
      </c>
      <c r="P191" s="97">
        <v>3</v>
      </c>
      <c r="Q191" s="97">
        <v>2</v>
      </c>
      <c r="R191" s="97">
        <v>8</v>
      </c>
      <c r="S191" s="97">
        <v>10</v>
      </c>
      <c r="T191" s="97">
        <v>10</v>
      </c>
      <c r="U191" s="98">
        <v>12</v>
      </c>
      <c r="V191" s="97">
        <v>53</v>
      </c>
    </row>
    <row r="192" spans="1:22">
      <c r="A192" s="319"/>
      <c r="B192" s="90" t="s">
        <v>254</v>
      </c>
      <c r="C192" s="90" t="s">
        <v>620</v>
      </c>
      <c r="D192" s="97">
        <v>0</v>
      </c>
      <c r="E192" s="97">
        <v>0</v>
      </c>
      <c r="F192" s="97">
        <v>0</v>
      </c>
      <c r="G192" s="97">
        <v>0</v>
      </c>
      <c r="H192" s="97">
        <v>0</v>
      </c>
      <c r="I192" s="97">
        <v>0</v>
      </c>
      <c r="J192" s="97">
        <v>1</v>
      </c>
      <c r="K192" s="97">
        <v>0</v>
      </c>
      <c r="L192" s="97">
        <v>3</v>
      </c>
      <c r="M192" s="97">
        <v>0</v>
      </c>
      <c r="N192" s="97">
        <v>7</v>
      </c>
      <c r="O192" s="97">
        <v>6</v>
      </c>
      <c r="P192" s="97">
        <v>10</v>
      </c>
      <c r="Q192" s="97">
        <v>26</v>
      </c>
      <c r="R192" s="97">
        <v>28</v>
      </c>
      <c r="S192" s="97">
        <v>36</v>
      </c>
      <c r="T192" s="97">
        <v>26</v>
      </c>
      <c r="U192" s="98">
        <v>35</v>
      </c>
      <c r="V192" s="97">
        <v>178</v>
      </c>
    </row>
    <row r="193" spans="1:22">
      <c r="A193" s="319"/>
      <c r="B193" s="90"/>
      <c r="C193" s="90" t="s">
        <v>621</v>
      </c>
      <c r="D193" s="97">
        <v>0</v>
      </c>
      <c r="E193" s="97">
        <v>0</v>
      </c>
      <c r="F193" s="97">
        <v>0</v>
      </c>
      <c r="G193" s="97">
        <v>0</v>
      </c>
      <c r="H193" s="97">
        <v>0</v>
      </c>
      <c r="I193" s="97">
        <v>0</v>
      </c>
      <c r="J193" s="97">
        <v>1</v>
      </c>
      <c r="K193" s="97">
        <v>0</v>
      </c>
      <c r="L193" s="97">
        <v>2</v>
      </c>
      <c r="M193" s="97">
        <v>0</v>
      </c>
      <c r="N193" s="97">
        <v>2</v>
      </c>
      <c r="O193" s="97">
        <v>3</v>
      </c>
      <c r="P193" s="97">
        <v>6</v>
      </c>
      <c r="Q193" s="97">
        <v>17</v>
      </c>
      <c r="R193" s="97">
        <v>17</v>
      </c>
      <c r="S193" s="97">
        <v>18</v>
      </c>
      <c r="T193" s="97">
        <v>14</v>
      </c>
      <c r="U193" s="98">
        <v>11</v>
      </c>
      <c r="V193" s="97">
        <v>91</v>
      </c>
    </row>
    <row r="194" spans="1:22">
      <c r="A194" s="319"/>
      <c r="B194" s="90"/>
      <c r="C194" s="90" t="s">
        <v>622</v>
      </c>
      <c r="D194" s="97">
        <v>0</v>
      </c>
      <c r="E194" s="97">
        <v>0</v>
      </c>
      <c r="F194" s="97">
        <v>0</v>
      </c>
      <c r="G194" s="97">
        <v>0</v>
      </c>
      <c r="H194" s="97">
        <v>0</v>
      </c>
      <c r="I194" s="97">
        <v>0</v>
      </c>
      <c r="J194" s="97">
        <v>0</v>
      </c>
      <c r="K194" s="97">
        <v>0</v>
      </c>
      <c r="L194" s="97">
        <v>1</v>
      </c>
      <c r="M194" s="97">
        <v>0</v>
      </c>
      <c r="N194" s="97">
        <v>5</v>
      </c>
      <c r="O194" s="97">
        <v>3</v>
      </c>
      <c r="P194" s="97">
        <v>4</v>
      </c>
      <c r="Q194" s="97">
        <v>9</v>
      </c>
      <c r="R194" s="97">
        <v>11</v>
      </c>
      <c r="S194" s="97">
        <v>18</v>
      </c>
      <c r="T194" s="97">
        <v>12</v>
      </c>
      <c r="U194" s="98">
        <v>24</v>
      </c>
      <c r="V194" s="97">
        <v>87</v>
      </c>
    </row>
    <row r="195" spans="1:22">
      <c r="A195" s="319"/>
      <c r="B195" s="90" t="s">
        <v>253</v>
      </c>
      <c r="C195" s="90" t="s">
        <v>620</v>
      </c>
      <c r="D195" s="97">
        <v>0</v>
      </c>
      <c r="E195" s="97">
        <v>0</v>
      </c>
      <c r="F195" s="97">
        <v>0</v>
      </c>
      <c r="G195" s="97">
        <v>0</v>
      </c>
      <c r="H195" s="97">
        <v>0</v>
      </c>
      <c r="I195" s="97">
        <v>0</v>
      </c>
      <c r="J195" s="97">
        <v>1</v>
      </c>
      <c r="K195" s="97">
        <v>0</v>
      </c>
      <c r="L195" s="97">
        <v>2</v>
      </c>
      <c r="M195" s="97">
        <v>5</v>
      </c>
      <c r="N195" s="97">
        <v>2</v>
      </c>
      <c r="O195" s="97">
        <v>6</v>
      </c>
      <c r="P195" s="97">
        <v>7</v>
      </c>
      <c r="Q195" s="97">
        <v>8</v>
      </c>
      <c r="R195" s="97">
        <v>11</v>
      </c>
      <c r="S195" s="97">
        <v>16</v>
      </c>
      <c r="T195" s="97">
        <v>9</v>
      </c>
      <c r="U195" s="98">
        <v>10</v>
      </c>
      <c r="V195" s="97">
        <v>77</v>
      </c>
    </row>
    <row r="196" spans="1:22">
      <c r="A196" s="319"/>
      <c r="B196" s="90"/>
      <c r="C196" s="90" t="s">
        <v>621</v>
      </c>
      <c r="D196" s="97">
        <v>0</v>
      </c>
      <c r="E196" s="97">
        <v>0</v>
      </c>
      <c r="F196" s="97">
        <v>0</v>
      </c>
      <c r="G196" s="97">
        <v>0</v>
      </c>
      <c r="H196" s="97">
        <v>0</v>
      </c>
      <c r="I196" s="97">
        <v>0</v>
      </c>
      <c r="J196" s="97">
        <v>1</v>
      </c>
      <c r="K196" s="97">
        <v>0</v>
      </c>
      <c r="L196" s="97">
        <v>2</v>
      </c>
      <c r="M196" s="97">
        <v>3</v>
      </c>
      <c r="N196" s="97">
        <v>1</v>
      </c>
      <c r="O196" s="97">
        <v>4</v>
      </c>
      <c r="P196" s="97">
        <v>4</v>
      </c>
      <c r="Q196" s="97">
        <v>7</v>
      </c>
      <c r="R196" s="97">
        <v>5</v>
      </c>
      <c r="S196" s="97">
        <v>9</v>
      </c>
      <c r="T196" s="97">
        <v>4</v>
      </c>
      <c r="U196" s="98">
        <v>4</v>
      </c>
      <c r="V196" s="97">
        <v>44</v>
      </c>
    </row>
    <row r="197" spans="1:22">
      <c r="A197" s="319"/>
      <c r="B197" s="90"/>
      <c r="C197" s="90" t="s">
        <v>622</v>
      </c>
      <c r="D197" s="97">
        <v>0</v>
      </c>
      <c r="E197" s="97">
        <v>0</v>
      </c>
      <c r="F197" s="97">
        <v>0</v>
      </c>
      <c r="G197" s="97">
        <v>0</v>
      </c>
      <c r="H197" s="97">
        <v>0</v>
      </c>
      <c r="I197" s="97">
        <v>0</v>
      </c>
      <c r="J197" s="97">
        <v>0</v>
      </c>
      <c r="K197" s="97">
        <v>0</v>
      </c>
      <c r="L197" s="97">
        <v>0</v>
      </c>
      <c r="M197" s="97">
        <v>2</v>
      </c>
      <c r="N197" s="97">
        <v>1</v>
      </c>
      <c r="O197" s="97">
        <v>2</v>
      </c>
      <c r="P197" s="97">
        <v>3</v>
      </c>
      <c r="Q197" s="97">
        <v>1</v>
      </c>
      <c r="R197" s="97">
        <v>6</v>
      </c>
      <c r="S197" s="97">
        <v>7</v>
      </c>
      <c r="T197" s="97">
        <v>5</v>
      </c>
      <c r="U197" s="98">
        <v>6</v>
      </c>
      <c r="V197" s="97">
        <v>33</v>
      </c>
    </row>
    <row r="198" spans="1:22">
      <c r="A198" s="319"/>
      <c r="B198" s="90" t="s">
        <v>252</v>
      </c>
      <c r="C198" s="90" t="s">
        <v>620</v>
      </c>
      <c r="D198" s="97">
        <v>0</v>
      </c>
      <c r="E198" s="97">
        <v>0</v>
      </c>
      <c r="F198" s="97">
        <v>0</v>
      </c>
      <c r="G198" s="97">
        <v>0</v>
      </c>
      <c r="H198" s="97">
        <v>0</v>
      </c>
      <c r="I198" s="97">
        <v>2</v>
      </c>
      <c r="J198" s="97">
        <v>1</v>
      </c>
      <c r="K198" s="97">
        <v>2</v>
      </c>
      <c r="L198" s="97">
        <v>1</v>
      </c>
      <c r="M198" s="97">
        <v>4</v>
      </c>
      <c r="N198" s="97">
        <v>6</v>
      </c>
      <c r="O198" s="97">
        <v>7</v>
      </c>
      <c r="P198" s="97">
        <v>13</v>
      </c>
      <c r="Q198" s="97">
        <v>21</v>
      </c>
      <c r="R198" s="97">
        <v>18</v>
      </c>
      <c r="S198" s="97">
        <v>18</v>
      </c>
      <c r="T198" s="97">
        <v>18</v>
      </c>
      <c r="U198" s="98">
        <v>10</v>
      </c>
      <c r="V198" s="97">
        <v>121</v>
      </c>
    </row>
    <row r="199" spans="1:22">
      <c r="A199" s="319"/>
      <c r="B199" s="90"/>
      <c r="C199" s="90" t="s">
        <v>621</v>
      </c>
      <c r="D199" s="97">
        <v>0</v>
      </c>
      <c r="E199" s="97">
        <v>0</v>
      </c>
      <c r="F199" s="97">
        <v>0</v>
      </c>
      <c r="G199" s="97">
        <v>0</v>
      </c>
      <c r="H199" s="97">
        <v>0</v>
      </c>
      <c r="I199" s="97">
        <v>1</v>
      </c>
      <c r="J199" s="97">
        <v>0</v>
      </c>
      <c r="K199" s="97">
        <v>1</v>
      </c>
      <c r="L199" s="97">
        <v>1</v>
      </c>
      <c r="M199" s="97">
        <v>2</v>
      </c>
      <c r="N199" s="97">
        <v>4</v>
      </c>
      <c r="O199" s="97">
        <v>2</v>
      </c>
      <c r="P199" s="97">
        <v>9</v>
      </c>
      <c r="Q199" s="97">
        <v>13</v>
      </c>
      <c r="R199" s="97">
        <v>12</v>
      </c>
      <c r="S199" s="97">
        <v>14</v>
      </c>
      <c r="T199" s="97">
        <v>6</v>
      </c>
      <c r="U199" s="98">
        <v>5</v>
      </c>
      <c r="V199" s="97">
        <v>70</v>
      </c>
    </row>
    <row r="200" spans="1:22">
      <c r="A200" s="319"/>
      <c r="B200" s="90"/>
      <c r="C200" s="90" t="s">
        <v>622</v>
      </c>
      <c r="D200" s="97">
        <v>0</v>
      </c>
      <c r="E200" s="97">
        <v>0</v>
      </c>
      <c r="F200" s="97">
        <v>0</v>
      </c>
      <c r="G200" s="97">
        <v>0</v>
      </c>
      <c r="H200" s="97">
        <v>0</v>
      </c>
      <c r="I200" s="97">
        <v>1</v>
      </c>
      <c r="J200" s="97">
        <v>1</v>
      </c>
      <c r="K200" s="97">
        <v>1</v>
      </c>
      <c r="L200" s="97">
        <v>0</v>
      </c>
      <c r="M200" s="97">
        <v>2</v>
      </c>
      <c r="N200" s="97">
        <v>2</v>
      </c>
      <c r="O200" s="97">
        <v>5</v>
      </c>
      <c r="P200" s="97">
        <v>4</v>
      </c>
      <c r="Q200" s="97">
        <v>8</v>
      </c>
      <c r="R200" s="97">
        <v>6</v>
      </c>
      <c r="S200" s="97">
        <v>4</v>
      </c>
      <c r="T200" s="97">
        <v>12</v>
      </c>
      <c r="U200" s="98">
        <v>5</v>
      </c>
      <c r="V200" s="97">
        <v>51</v>
      </c>
    </row>
    <row r="201" spans="1:22">
      <c r="A201" s="319"/>
      <c r="B201" s="90" t="s">
        <v>251</v>
      </c>
      <c r="C201" s="90" t="s">
        <v>620</v>
      </c>
      <c r="D201" s="97">
        <v>0</v>
      </c>
      <c r="E201" s="97">
        <v>0</v>
      </c>
      <c r="F201" s="97">
        <v>0</v>
      </c>
      <c r="G201" s="97">
        <v>1</v>
      </c>
      <c r="H201" s="97">
        <v>0</v>
      </c>
      <c r="I201" s="97">
        <v>1</v>
      </c>
      <c r="J201" s="97">
        <v>5</v>
      </c>
      <c r="K201" s="97">
        <v>4</v>
      </c>
      <c r="L201" s="97">
        <v>13</v>
      </c>
      <c r="M201" s="97">
        <v>18</v>
      </c>
      <c r="N201" s="97">
        <v>35</v>
      </c>
      <c r="O201" s="97">
        <v>52</v>
      </c>
      <c r="P201" s="97">
        <v>83</v>
      </c>
      <c r="Q201" s="97">
        <v>100</v>
      </c>
      <c r="R201" s="97">
        <v>103</v>
      </c>
      <c r="S201" s="97">
        <v>94</v>
      </c>
      <c r="T201" s="97">
        <v>81</v>
      </c>
      <c r="U201" s="98">
        <v>50</v>
      </c>
      <c r="V201" s="97">
        <v>640</v>
      </c>
    </row>
    <row r="202" spans="1:22">
      <c r="A202" s="319"/>
      <c r="B202" s="90"/>
      <c r="C202" s="90" t="s">
        <v>621</v>
      </c>
      <c r="D202" s="97">
        <v>0</v>
      </c>
      <c r="E202" s="97">
        <v>0</v>
      </c>
      <c r="F202" s="97">
        <v>0</v>
      </c>
      <c r="G202" s="97">
        <v>1</v>
      </c>
      <c r="H202" s="97">
        <v>0</v>
      </c>
      <c r="I202" s="97">
        <v>0</v>
      </c>
      <c r="J202" s="97">
        <v>5</v>
      </c>
      <c r="K202" s="97">
        <v>1</v>
      </c>
      <c r="L202" s="97">
        <v>4</v>
      </c>
      <c r="M202" s="97">
        <v>7</v>
      </c>
      <c r="N202" s="97">
        <v>21</v>
      </c>
      <c r="O202" s="97">
        <v>32</v>
      </c>
      <c r="P202" s="97">
        <v>49</v>
      </c>
      <c r="Q202" s="97">
        <v>65</v>
      </c>
      <c r="R202" s="97">
        <v>62</v>
      </c>
      <c r="S202" s="97">
        <v>63</v>
      </c>
      <c r="T202" s="97">
        <v>49</v>
      </c>
      <c r="U202" s="98">
        <v>22</v>
      </c>
      <c r="V202" s="97">
        <v>381</v>
      </c>
    </row>
    <row r="203" spans="1:22">
      <c r="A203" s="319"/>
      <c r="B203" s="90"/>
      <c r="C203" s="90" t="s">
        <v>622</v>
      </c>
      <c r="D203" s="97">
        <v>0</v>
      </c>
      <c r="E203" s="97">
        <v>0</v>
      </c>
      <c r="F203" s="97">
        <v>0</v>
      </c>
      <c r="G203" s="97">
        <v>0</v>
      </c>
      <c r="H203" s="97">
        <v>0</v>
      </c>
      <c r="I203" s="97">
        <v>1</v>
      </c>
      <c r="J203" s="97">
        <v>0</v>
      </c>
      <c r="K203" s="97">
        <v>3</v>
      </c>
      <c r="L203" s="97">
        <v>9</v>
      </c>
      <c r="M203" s="97">
        <v>11</v>
      </c>
      <c r="N203" s="97">
        <v>14</v>
      </c>
      <c r="O203" s="97">
        <v>20</v>
      </c>
      <c r="P203" s="97">
        <v>34</v>
      </c>
      <c r="Q203" s="97">
        <v>35</v>
      </c>
      <c r="R203" s="97">
        <v>41</v>
      </c>
      <c r="S203" s="97">
        <v>31</v>
      </c>
      <c r="T203" s="97">
        <v>32</v>
      </c>
      <c r="U203" s="98">
        <v>28</v>
      </c>
      <c r="V203" s="97">
        <v>259</v>
      </c>
    </row>
    <row r="204" spans="1:22">
      <c r="A204" s="319"/>
      <c r="B204" s="90" t="s">
        <v>250</v>
      </c>
      <c r="C204" s="90" t="s">
        <v>620</v>
      </c>
      <c r="D204" s="97">
        <v>0</v>
      </c>
      <c r="E204" s="97">
        <v>0</v>
      </c>
      <c r="F204" s="97">
        <v>0</v>
      </c>
      <c r="G204" s="97">
        <v>0</v>
      </c>
      <c r="H204" s="97">
        <v>0</v>
      </c>
      <c r="I204" s="97">
        <v>0</v>
      </c>
      <c r="J204" s="97">
        <v>0</v>
      </c>
      <c r="K204" s="97">
        <v>0</v>
      </c>
      <c r="L204" s="97">
        <v>0</v>
      </c>
      <c r="M204" s="97">
        <v>1</v>
      </c>
      <c r="N204" s="97">
        <v>1</v>
      </c>
      <c r="O204" s="97">
        <v>0</v>
      </c>
      <c r="P204" s="97">
        <v>3</v>
      </c>
      <c r="Q204" s="97">
        <v>2</v>
      </c>
      <c r="R204" s="97">
        <v>3</v>
      </c>
      <c r="S204" s="97">
        <v>7</v>
      </c>
      <c r="T204" s="97">
        <v>1</v>
      </c>
      <c r="U204" s="98">
        <v>3</v>
      </c>
      <c r="V204" s="97">
        <v>21</v>
      </c>
    </row>
    <row r="205" spans="1:22">
      <c r="A205" s="319"/>
      <c r="B205" s="90"/>
      <c r="C205" s="90" t="s">
        <v>621</v>
      </c>
      <c r="D205" s="97">
        <v>0</v>
      </c>
      <c r="E205" s="97">
        <v>0</v>
      </c>
      <c r="F205" s="97">
        <v>0</v>
      </c>
      <c r="G205" s="97">
        <v>0</v>
      </c>
      <c r="H205" s="97">
        <v>0</v>
      </c>
      <c r="I205" s="97">
        <v>0</v>
      </c>
      <c r="J205" s="97">
        <v>0</v>
      </c>
      <c r="K205" s="97">
        <v>0</v>
      </c>
      <c r="L205" s="97">
        <v>0</v>
      </c>
      <c r="M205" s="97">
        <v>1</v>
      </c>
      <c r="N205" s="97">
        <v>1</v>
      </c>
      <c r="O205" s="97">
        <v>0</v>
      </c>
      <c r="P205" s="97">
        <v>3</v>
      </c>
      <c r="Q205" s="97">
        <v>1</v>
      </c>
      <c r="R205" s="97">
        <v>3</v>
      </c>
      <c r="S205" s="97">
        <v>5</v>
      </c>
      <c r="T205" s="97">
        <v>0</v>
      </c>
      <c r="U205" s="98">
        <v>1</v>
      </c>
      <c r="V205" s="97">
        <v>15</v>
      </c>
    </row>
    <row r="206" spans="1:22">
      <c r="A206" s="319"/>
      <c r="B206" s="90"/>
      <c r="C206" s="90" t="s">
        <v>622</v>
      </c>
      <c r="D206" s="97">
        <v>0</v>
      </c>
      <c r="E206" s="97">
        <v>0</v>
      </c>
      <c r="F206" s="97">
        <v>0</v>
      </c>
      <c r="G206" s="97">
        <v>0</v>
      </c>
      <c r="H206" s="97">
        <v>0</v>
      </c>
      <c r="I206" s="97">
        <v>0</v>
      </c>
      <c r="J206" s="97">
        <v>0</v>
      </c>
      <c r="K206" s="97">
        <v>0</v>
      </c>
      <c r="L206" s="97">
        <v>0</v>
      </c>
      <c r="M206" s="97">
        <v>0</v>
      </c>
      <c r="N206" s="97">
        <v>0</v>
      </c>
      <c r="O206" s="97">
        <v>0</v>
      </c>
      <c r="P206" s="97">
        <v>0</v>
      </c>
      <c r="Q206" s="97">
        <v>1</v>
      </c>
      <c r="R206" s="97">
        <v>0</v>
      </c>
      <c r="S206" s="97">
        <v>2</v>
      </c>
      <c r="T206" s="97">
        <v>1</v>
      </c>
      <c r="U206" s="98">
        <v>2</v>
      </c>
      <c r="V206" s="97">
        <v>6</v>
      </c>
    </row>
    <row r="207" spans="1:22">
      <c r="A207" s="319"/>
      <c r="B207" s="90" t="s">
        <v>249</v>
      </c>
      <c r="C207" s="90" t="s">
        <v>620</v>
      </c>
      <c r="D207" s="97">
        <v>0</v>
      </c>
      <c r="E207" s="97">
        <v>0</v>
      </c>
      <c r="F207" s="97">
        <v>0</v>
      </c>
      <c r="G207" s="97">
        <v>0</v>
      </c>
      <c r="H207" s="97">
        <v>0</v>
      </c>
      <c r="I207" s="97">
        <v>0</v>
      </c>
      <c r="J207" s="97">
        <v>0</v>
      </c>
      <c r="K207" s="97">
        <v>0</v>
      </c>
      <c r="L207" s="97">
        <v>0</v>
      </c>
      <c r="M207" s="97">
        <v>1</v>
      </c>
      <c r="N207" s="97">
        <v>1</v>
      </c>
      <c r="O207" s="97">
        <v>2</v>
      </c>
      <c r="P207" s="97">
        <v>3</v>
      </c>
      <c r="Q207" s="97">
        <v>4</v>
      </c>
      <c r="R207" s="97">
        <v>10</v>
      </c>
      <c r="S207" s="97">
        <v>7</v>
      </c>
      <c r="T207" s="97">
        <v>14</v>
      </c>
      <c r="U207" s="98">
        <v>23</v>
      </c>
      <c r="V207" s="97">
        <v>65</v>
      </c>
    </row>
    <row r="208" spans="1:22">
      <c r="A208" s="319"/>
      <c r="B208" s="90"/>
      <c r="C208" s="90" t="s">
        <v>621</v>
      </c>
      <c r="D208" s="97">
        <v>0</v>
      </c>
      <c r="E208" s="97">
        <v>0</v>
      </c>
      <c r="F208" s="97">
        <v>0</v>
      </c>
      <c r="G208" s="97">
        <v>0</v>
      </c>
      <c r="H208" s="97">
        <v>0</v>
      </c>
      <c r="I208" s="97">
        <v>0</v>
      </c>
      <c r="J208" s="97">
        <v>0</v>
      </c>
      <c r="K208" s="97">
        <v>0</v>
      </c>
      <c r="L208" s="97">
        <v>0</v>
      </c>
      <c r="M208" s="97">
        <v>0</v>
      </c>
      <c r="N208" s="97">
        <v>1</v>
      </c>
      <c r="O208" s="97">
        <v>2</v>
      </c>
      <c r="P208" s="97">
        <v>1</v>
      </c>
      <c r="Q208" s="97">
        <v>4</v>
      </c>
      <c r="R208" s="97">
        <v>4</v>
      </c>
      <c r="S208" s="97">
        <v>1</v>
      </c>
      <c r="T208" s="97">
        <v>4</v>
      </c>
      <c r="U208" s="98">
        <v>6</v>
      </c>
      <c r="V208" s="97">
        <v>23</v>
      </c>
    </row>
    <row r="209" spans="1:22">
      <c r="A209" s="365"/>
      <c r="B209" s="90"/>
      <c r="C209" s="90" t="s">
        <v>622</v>
      </c>
      <c r="D209" s="97">
        <v>0</v>
      </c>
      <c r="E209" s="97">
        <v>0</v>
      </c>
      <c r="F209" s="97">
        <v>0</v>
      </c>
      <c r="G209" s="97">
        <v>0</v>
      </c>
      <c r="H209" s="97">
        <v>0</v>
      </c>
      <c r="I209" s="97">
        <v>0</v>
      </c>
      <c r="J209" s="97">
        <v>0</v>
      </c>
      <c r="K209" s="97">
        <v>0</v>
      </c>
      <c r="L209" s="97">
        <v>0</v>
      </c>
      <c r="M209" s="97">
        <v>1</v>
      </c>
      <c r="N209" s="97">
        <v>0</v>
      </c>
      <c r="O209" s="97">
        <v>0</v>
      </c>
      <c r="P209" s="97">
        <v>2</v>
      </c>
      <c r="Q209" s="97">
        <v>0</v>
      </c>
      <c r="R209" s="97">
        <v>6</v>
      </c>
      <c r="S209" s="97">
        <v>6</v>
      </c>
      <c r="T209" s="97">
        <v>10</v>
      </c>
      <c r="U209" s="98">
        <v>17</v>
      </c>
      <c r="V209" s="97">
        <v>42</v>
      </c>
    </row>
    <row r="210" spans="1:22" ht="12.75" customHeight="1">
      <c r="A210" s="366" t="s">
        <v>656</v>
      </c>
      <c r="B210" s="358"/>
      <c r="C210" s="358" t="s">
        <v>620</v>
      </c>
      <c r="D210" s="359">
        <v>0</v>
      </c>
      <c r="E210" s="359">
        <v>0</v>
      </c>
      <c r="F210" s="359">
        <v>0</v>
      </c>
      <c r="G210" s="359">
        <v>0</v>
      </c>
      <c r="H210" s="359">
        <v>0</v>
      </c>
      <c r="I210" s="359">
        <v>0</v>
      </c>
      <c r="J210" s="359">
        <v>0</v>
      </c>
      <c r="K210" s="359">
        <v>1</v>
      </c>
      <c r="L210" s="359">
        <v>4</v>
      </c>
      <c r="M210" s="359">
        <v>6</v>
      </c>
      <c r="N210" s="359">
        <v>11</v>
      </c>
      <c r="O210" s="359">
        <v>19</v>
      </c>
      <c r="P210" s="359">
        <v>25</v>
      </c>
      <c r="Q210" s="359">
        <v>33</v>
      </c>
      <c r="R210" s="359">
        <v>30</v>
      </c>
      <c r="S210" s="359">
        <v>39</v>
      </c>
      <c r="T210" s="359">
        <v>25</v>
      </c>
      <c r="U210" s="360">
        <v>18</v>
      </c>
      <c r="V210" s="359">
        <v>211</v>
      </c>
    </row>
    <row r="211" spans="1:22" ht="12.75" customHeight="1">
      <c r="A211" s="319"/>
      <c r="B211" s="90"/>
      <c r="C211" s="90" t="s">
        <v>621</v>
      </c>
      <c r="D211" s="97">
        <v>0</v>
      </c>
      <c r="E211" s="97">
        <v>0</v>
      </c>
      <c r="F211" s="97">
        <v>0</v>
      </c>
      <c r="G211" s="97">
        <v>0</v>
      </c>
      <c r="H211" s="97">
        <v>0</v>
      </c>
      <c r="I211" s="97">
        <v>0</v>
      </c>
      <c r="J211" s="97">
        <v>0</v>
      </c>
      <c r="K211" s="97">
        <v>1</v>
      </c>
      <c r="L211" s="97">
        <v>0</v>
      </c>
      <c r="M211" s="97">
        <v>2</v>
      </c>
      <c r="N211" s="97">
        <v>8</v>
      </c>
      <c r="O211" s="97">
        <v>9</v>
      </c>
      <c r="P211" s="97">
        <v>16</v>
      </c>
      <c r="Q211" s="97">
        <v>24</v>
      </c>
      <c r="R211" s="97">
        <v>17</v>
      </c>
      <c r="S211" s="97">
        <v>25</v>
      </c>
      <c r="T211" s="97">
        <v>13</v>
      </c>
      <c r="U211" s="98">
        <v>7</v>
      </c>
      <c r="V211" s="97">
        <v>122</v>
      </c>
    </row>
    <row r="212" spans="1:22">
      <c r="A212" s="365"/>
      <c r="B212" s="90"/>
      <c r="C212" s="90" t="s">
        <v>622</v>
      </c>
      <c r="D212" s="97">
        <v>0</v>
      </c>
      <c r="E212" s="97">
        <v>0</v>
      </c>
      <c r="F212" s="97">
        <v>0</v>
      </c>
      <c r="G212" s="97">
        <v>0</v>
      </c>
      <c r="H212" s="97">
        <v>0</v>
      </c>
      <c r="I212" s="97">
        <v>0</v>
      </c>
      <c r="J212" s="97">
        <v>0</v>
      </c>
      <c r="K212" s="97">
        <v>0</v>
      </c>
      <c r="L212" s="97">
        <v>4</v>
      </c>
      <c r="M212" s="97">
        <v>4</v>
      </c>
      <c r="N212" s="97">
        <v>3</v>
      </c>
      <c r="O212" s="97">
        <v>10</v>
      </c>
      <c r="P212" s="97">
        <v>9</v>
      </c>
      <c r="Q212" s="97">
        <v>9</v>
      </c>
      <c r="R212" s="97">
        <v>13</v>
      </c>
      <c r="S212" s="97">
        <v>14</v>
      </c>
      <c r="T212" s="97">
        <v>12</v>
      </c>
      <c r="U212" s="98">
        <v>11</v>
      </c>
      <c r="V212" s="97">
        <v>89</v>
      </c>
    </row>
    <row r="213" spans="1:22">
      <c r="A213" s="366" t="s">
        <v>657</v>
      </c>
      <c r="B213" s="358"/>
      <c r="C213" s="358" t="s">
        <v>620</v>
      </c>
      <c r="D213" s="359">
        <v>0</v>
      </c>
      <c r="E213" s="359">
        <v>0</v>
      </c>
      <c r="F213" s="359">
        <v>0</v>
      </c>
      <c r="G213" s="359">
        <v>0</v>
      </c>
      <c r="H213" s="359">
        <v>2</v>
      </c>
      <c r="I213" s="359">
        <v>4</v>
      </c>
      <c r="J213" s="359">
        <v>5</v>
      </c>
      <c r="K213" s="359">
        <v>4</v>
      </c>
      <c r="L213" s="359">
        <v>19</v>
      </c>
      <c r="M213" s="359">
        <v>26</v>
      </c>
      <c r="N213" s="359">
        <v>49</v>
      </c>
      <c r="O213" s="359">
        <v>61</v>
      </c>
      <c r="P213" s="359">
        <v>97</v>
      </c>
      <c r="Q213" s="359">
        <v>103</v>
      </c>
      <c r="R213" s="359">
        <v>126</v>
      </c>
      <c r="S213" s="359">
        <v>111</v>
      </c>
      <c r="T213" s="359">
        <v>82</v>
      </c>
      <c r="U213" s="360">
        <v>66</v>
      </c>
      <c r="V213" s="359">
        <v>755</v>
      </c>
    </row>
    <row r="214" spans="1:22">
      <c r="A214" s="319"/>
      <c r="B214" s="90"/>
      <c r="C214" s="90" t="s">
        <v>621</v>
      </c>
      <c r="D214" s="97">
        <v>0</v>
      </c>
      <c r="E214" s="97">
        <v>0</v>
      </c>
      <c r="F214" s="97">
        <v>0</v>
      </c>
      <c r="G214" s="97">
        <v>0</v>
      </c>
      <c r="H214" s="97">
        <v>1</v>
      </c>
      <c r="I214" s="97">
        <v>1</v>
      </c>
      <c r="J214" s="97">
        <v>3</v>
      </c>
      <c r="K214" s="97">
        <v>3</v>
      </c>
      <c r="L214" s="97">
        <v>10</v>
      </c>
      <c r="M214" s="97">
        <v>18</v>
      </c>
      <c r="N214" s="97">
        <v>25</v>
      </c>
      <c r="O214" s="97">
        <v>40</v>
      </c>
      <c r="P214" s="97">
        <v>67</v>
      </c>
      <c r="Q214" s="97">
        <v>67</v>
      </c>
      <c r="R214" s="97">
        <v>87</v>
      </c>
      <c r="S214" s="97">
        <v>74</v>
      </c>
      <c r="T214" s="97">
        <v>54</v>
      </c>
      <c r="U214" s="98">
        <v>27</v>
      </c>
      <c r="V214" s="97">
        <v>477</v>
      </c>
    </row>
    <row r="215" spans="1:22">
      <c r="A215" s="320"/>
      <c r="B215" s="125"/>
      <c r="C215" s="125" t="s">
        <v>622</v>
      </c>
      <c r="D215" s="126">
        <v>0</v>
      </c>
      <c r="E215" s="126">
        <v>0</v>
      </c>
      <c r="F215" s="126">
        <v>0</v>
      </c>
      <c r="G215" s="126">
        <v>0</v>
      </c>
      <c r="H215" s="126">
        <v>1</v>
      </c>
      <c r="I215" s="126">
        <v>3</v>
      </c>
      <c r="J215" s="126">
        <v>2</v>
      </c>
      <c r="K215" s="126">
        <v>1</v>
      </c>
      <c r="L215" s="126">
        <v>9</v>
      </c>
      <c r="M215" s="126">
        <v>8</v>
      </c>
      <c r="N215" s="126">
        <v>24</v>
      </c>
      <c r="O215" s="126">
        <v>21</v>
      </c>
      <c r="P215" s="126">
        <v>30</v>
      </c>
      <c r="Q215" s="126">
        <v>36</v>
      </c>
      <c r="R215" s="126">
        <v>39</v>
      </c>
      <c r="S215" s="126">
        <v>37</v>
      </c>
      <c r="T215" s="126">
        <v>28</v>
      </c>
      <c r="U215" s="127">
        <v>39</v>
      </c>
      <c r="V215" s="126">
        <v>278</v>
      </c>
    </row>
    <row r="216" spans="1:22">
      <c r="A216" s="319" t="s">
        <v>658</v>
      </c>
      <c r="B216" s="90" t="s">
        <v>248</v>
      </c>
      <c r="C216" s="90" t="s">
        <v>620</v>
      </c>
      <c r="D216" s="97">
        <v>0</v>
      </c>
      <c r="E216" s="97">
        <v>0</v>
      </c>
      <c r="F216" s="97">
        <v>0</v>
      </c>
      <c r="G216" s="97">
        <v>0</v>
      </c>
      <c r="H216" s="97">
        <v>0</v>
      </c>
      <c r="I216" s="97">
        <v>0</v>
      </c>
      <c r="J216" s="97">
        <v>0</v>
      </c>
      <c r="K216" s="97">
        <v>0</v>
      </c>
      <c r="L216" s="97">
        <v>3</v>
      </c>
      <c r="M216" s="97">
        <v>0</v>
      </c>
      <c r="N216" s="97">
        <v>3</v>
      </c>
      <c r="O216" s="97">
        <v>1</v>
      </c>
      <c r="P216" s="97">
        <v>4</v>
      </c>
      <c r="Q216" s="97">
        <v>5</v>
      </c>
      <c r="R216" s="97">
        <v>5</v>
      </c>
      <c r="S216" s="97">
        <v>2</v>
      </c>
      <c r="T216" s="97">
        <v>1</v>
      </c>
      <c r="U216" s="98">
        <v>2</v>
      </c>
      <c r="V216" s="97">
        <v>26</v>
      </c>
    </row>
    <row r="217" spans="1:22">
      <c r="A217" s="319"/>
      <c r="B217" s="90"/>
      <c r="C217" s="90" t="s">
        <v>621</v>
      </c>
      <c r="D217" s="97">
        <v>0</v>
      </c>
      <c r="E217" s="97">
        <v>0</v>
      </c>
      <c r="F217" s="97">
        <v>0</v>
      </c>
      <c r="G217" s="97">
        <v>0</v>
      </c>
      <c r="H217" s="97">
        <v>0</v>
      </c>
      <c r="I217" s="97">
        <v>0</v>
      </c>
      <c r="J217" s="97">
        <v>0</v>
      </c>
      <c r="K217" s="97">
        <v>0</v>
      </c>
      <c r="L217" s="97">
        <v>2</v>
      </c>
      <c r="M217" s="97">
        <v>0</v>
      </c>
      <c r="N217" s="97">
        <v>0</v>
      </c>
      <c r="O217" s="97">
        <v>0</v>
      </c>
      <c r="P217" s="97">
        <v>1</v>
      </c>
      <c r="Q217" s="97">
        <v>1</v>
      </c>
      <c r="R217" s="97">
        <v>3</v>
      </c>
      <c r="S217" s="97">
        <v>1</v>
      </c>
      <c r="T217" s="97">
        <v>0</v>
      </c>
      <c r="U217" s="98">
        <v>2</v>
      </c>
      <c r="V217" s="97">
        <v>10</v>
      </c>
    </row>
    <row r="218" spans="1:22">
      <c r="A218" s="319"/>
      <c r="B218" s="90"/>
      <c r="C218" s="90" t="s">
        <v>622</v>
      </c>
      <c r="D218" s="97">
        <v>0</v>
      </c>
      <c r="E218" s="97">
        <v>0</v>
      </c>
      <c r="F218" s="97">
        <v>0</v>
      </c>
      <c r="G218" s="97">
        <v>0</v>
      </c>
      <c r="H218" s="97">
        <v>0</v>
      </c>
      <c r="I218" s="97">
        <v>0</v>
      </c>
      <c r="J218" s="97">
        <v>0</v>
      </c>
      <c r="K218" s="97">
        <v>0</v>
      </c>
      <c r="L218" s="97">
        <v>1</v>
      </c>
      <c r="M218" s="97">
        <v>0</v>
      </c>
      <c r="N218" s="97">
        <v>3</v>
      </c>
      <c r="O218" s="97">
        <v>1</v>
      </c>
      <c r="P218" s="97">
        <v>3</v>
      </c>
      <c r="Q218" s="97">
        <v>4</v>
      </c>
      <c r="R218" s="97">
        <v>2</v>
      </c>
      <c r="S218" s="97">
        <v>1</v>
      </c>
      <c r="T218" s="97">
        <v>1</v>
      </c>
      <c r="U218" s="98">
        <v>0</v>
      </c>
      <c r="V218" s="97">
        <v>16</v>
      </c>
    </row>
    <row r="219" spans="1:22">
      <c r="A219" s="319"/>
      <c r="B219" s="90" t="s">
        <v>247</v>
      </c>
      <c r="C219" s="90" t="s">
        <v>620</v>
      </c>
      <c r="D219" s="97">
        <v>0</v>
      </c>
      <c r="E219" s="97">
        <v>0</v>
      </c>
      <c r="F219" s="97">
        <v>0</v>
      </c>
      <c r="G219" s="97">
        <v>0</v>
      </c>
      <c r="H219" s="97">
        <v>0</v>
      </c>
      <c r="I219" s="97">
        <v>0</v>
      </c>
      <c r="J219" s="97">
        <v>0</v>
      </c>
      <c r="K219" s="97">
        <v>0</v>
      </c>
      <c r="L219" s="97">
        <v>1</v>
      </c>
      <c r="M219" s="97">
        <v>2</v>
      </c>
      <c r="N219" s="97">
        <v>1</v>
      </c>
      <c r="O219" s="97">
        <v>2</v>
      </c>
      <c r="P219" s="97">
        <v>5</v>
      </c>
      <c r="Q219" s="97">
        <v>1</v>
      </c>
      <c r="R219" s="97">
        <v>2</v>
      </c>
      <c r="S219" s="97">
        <v>1</v>
      </c>
      <c r="T219" s="97">
        <v>2</v>
      </c>
      <c r="U219" s="98">
        <v>2</v>
      </c>
      <c r="V219" s="97">
        <v>19</v>
      </c>
    </row>
    <row r="220" spans="1:22">
      <c r="A220" s="319"/>
      <c r="B220" s="90"/>
      <c r="C220" s="90" t="s">
        <v>621</v>
      </c>
      <c r="D220" s="97">
        <v>0</v>
      </c>
      <c r="E220" s="97">
        <v>0</v>
      </c>
      <c r="F220" s="97">
        <v>0</v>
      </c>
      <c r="G220" s="97">
        <v>0</v>
      </c>
      <c r="H220" s="97">
        <v>0</v>
      </c>
      <c r="I220" s="97">
        <v>0</v>
      </c>
      <c r="J220" s="97">
        <v>0</v>
      </c>
      <c r="K220" s="97">
        <v>0</v>
      </c>
      <c r="L220" s="97">
        <v>0</v>
      </c>
      <c r="M220" s="97">
        <v>0</v>
      </c>
      <c r="N220" s="97">
        <v>0</v>
      </c>
      <c r="O220" s="97">
        <v>1</v>
      </c>
      <c r="P220" s="97">
        <v>2</v>
      </c>
      <c r="Q220" s="97">
        <v>1</v>
      </c>
      <c r="R220" s="97">
        <v>0</v>
      </c>
      <c r="S220" s="97">
        <v>1</v>
      </c>
      <c r="T220" s="97">
        <v>0</v>
      </c>
      <c r="U220" s="98">
        <v>1</v>
      </c>
      <c r="V220" s="97">
        <v>6</v>
      </c>
    </row>
    <row r="221" spans="1:22">
      <c r="A221" s="319"/>
      <c r="B221" s="90"/>
      <c r="C221" s="90" t="s">
        <v>622</v>
      </c>
      <c r="D221" s="97">
        <v>0</v>
      </c>
      <c r="E221" s="97">
        <v>0</v>
      </c>
      <c r="F221" s="97">
        <v>0</v>
      </c>
      <c r="G221" s="97">
        <v>0</v>
      </c>
      <c r="H221" s="97">
        <v>0</v>
      </c>
      <c r="I221" s="97">
        <v>0</v>
      </c>
      <c r="J221" s="97">
        <v>0</v>
      </c>
      <c r="K221" s="97">
        <v>0</v>
      </c>
      <c r="L221" s="97">
        <v>1</v>
      </c>
      <c r="M221" s="97">
        <v>2</v>
      </c>
      <c r="N221" s="97">
        <v>1</v>
      </c>
      <c r="O221" s="97">
        <v>1</v>
      </c>
      <c r="P221" s="97">
        <v>3</v>
      </c>
      <c r="Q221" s="97">
        <v>0</v>
      </c>
      <c r="R221" s="97">
        <v>2</v>
      </c>
      <c r="S221" s="97">
        <v>0</v>
      </c>
      <c r="T221" s="97">
        <v>2</v>
      </c>
      <c r="U221" s="98">
        <v>1</v>
      </c>
      <c r="V221" s="97">
        <v>13</v>
      </c>
    </row>
    <row r="222" spans="1:22">
      <c r="A222" s="319"/>
      <c r="B222" s="90" t="s">
        <v>246</v>
      </c>
      <c r="C222" s="90" t="s">
        <v>620</v>
      </c>
      <c r="D222" s="97">
        <v>0</v>
      </c>
      <c r="E222" s="97">
        <v>0</v>
      </c>
      <c r="F222" s="97">
        <v>0</v>
      </c>
      <c r="G222" s="97">
        <v>0</v>
      </c>
      <c r="H222" s="97">
        <v>0</v>
      </c>
      <c r="I222" s="97">
        <v>0</v>
      </c>
      <c r="J222" s="97">
        <v>0</v>
      </c>
      <c r="K222" s="97">
        <v>0</v>
      </c>
      <c r="L222" s="97">
        <v>0</v>
      </c>
      <c r="M222" s="97">
        <v>0</v>
      </c>
      <c r="N222" s="97">
        <v>0</v>
      </c>
      <c r="O222" s="97">
        <v>0</v>
      </c>
      <c r="P222" s="97">
        <v>0</v>
      </c>
      <c r="Q222" s="97">
        <v>1</v>
      </c>
      <c r="R222" s="97">
        <v>0</v>
      </c>
      <c r="S222" s="97">
        <v>0</v>
      </c>
      <c r="T222" s="97">
        <v>0</v>
      </c>
      <c r="U222" s="98">
        <v>0</v>
      </c>
      <c r="V222" s="97">
        <v>1</v>
      </c>
    </row>
    <row r="223" spans="1:22">
      <c r="A223" s="319"/>
      <c r="B223" s="90"/>
      <c r="C223" s="90" t="s">
        <v>621</v>
      </c>
      <c r="D223" s="97">
        <v>0</v>
      </c>
      <c r="E223" s="97">
        <v>0</v>
      </c>
      <c r="F223" s="97">
        <v>0</v>
      </c>
      <c r="G223" s="97">
        <v>0</v>
      </c>
      <c r="H223" s="97">
        <v>0</v>
      </c>
      <c r="I223" s="97">
        <v>0</v>
      </c>
      <c r="J223" s="97">
        <v>0</v>
      </c>
      <c r="K223" s="97">
        <v>0</v>
      </c>
      <c r="L223" s="97">
        <v>0</v>
      </c>
      <c r="M223" s="97">
        <v>0</v>
      </c>
      <c r="N223" s="97">
        <v>0</v>
      </c>
      <c r="O223" s="97">
        <v>0</v>
      </c>
      <c r="P223" s="97">
        <v>0</v>
      </c>
      <c r="Q223" s="97">
        <v>1</v>
      </c>
      <c r="R223" s="97">
        <v>0</v>
      </c>
      <c r="S223" s="97">
        <v>0</v>
      </c>
      <c r="T223" s="97">
        <v>0</v>
      </c>
      <c r="U223" s="98">
        <v>0</v>
      </c>
      <c r="V223" s="97">
        <v>1</v>
      </c>
    </row>
    <row r="224" spans="1:22">
      <c r="A224" s="319"/>
      <c r="B224" s="90" t="s">
        <v>245</v>
      </c>
      <c r="C224" s="90" t="s">
        <v>620</v>
      </c>
      <c r="D224" s="97">
        <v>0</v>
      </c>
      <c r="E224" s="97">
        <v>0</v>
      </c>
      <c r="F224" s="97">
        <v>0</v>
      </c>
      <c r="G224" s="97">
        <v>0</v>
      </c>
      <c r="H224" s="97">
        <v>0</v>
      </c>
      <c r="I224" s="97">
        <v>0</v>
      </c>
      <c r="J224" s="97">
        <v>0</v>
      </c>
      <c r="K224" s="97">
        <v>0</v>
      </c>
      <c r="L224" s="97">
        <v>0</v>
      </c>
      <c r="M224" s="97">
        <v>1</v>
      </c>
      <c r="N224" s="97">
        <v>0</v>
      </c>
      <c r="O224" s="97">
        <v>1</v>
      </c>
      <c r="P224" s="97">
        <v>3</v>
      </c>
      <c r="Q224" s="97">
        <v>1</v>
      </c>
      <c r="R224" s="97">
        <v>3</v>
      </c>
      <c r="S224" s="97">
        <v>1</v>
      </c>
      <c r="T224" s="97">
        <v>1</v>
      </c>
      <c r="U224" s="98">
        <v>0</v>
      </c>
      <c r="V224" s="97">
        <v>11</v>
      </c>
    </row>
    <row r="225" spans="1:22">
      <c r="A225" s="319"/>
      <c r="B225" s="90"/>
      <c r="C225" s="90" t="s">
        <v>621</v>
      </c>
      <c r="D225" s="97">
        <v>0</v>
      </c>
      <c r="E225" s="97">
        <v>0</v>
      </c>
      <c r="F225" s="97">
        <v>0</v>
      </c>
      <c r="G225" s="97">
        <v>0</v>
      </c>
      <c r="H225" s="97">
        <v>0</v>
      </c>
      <c r="I225" s="97">
        <v>0</v>
      </c>
      <c r="J225" s="97">
        <v>0</v>
      </c>
      <c r="K225" s="97">
        <v>0</v>
      </c>
      <c r="L225" s="97">
        <v>0</v>
      </c>
      <c r="M225" s="97">
        <v>0</v>
      </c>
      <c r="N225" s="97">
        <v>0</v>
      </c>
      <c r="O225" s="97">
        <v>0</v>
      </c>
      <c r="P225" s="97">
        <v>2</v>
      </c>
      <c r="Q225" s="97">
        <v>0</v>
      </c>
      <c r="R225" s="97">
        <v>2</v>
      </c>
      <c r="S225" s="97">
        <v>1</v>
      </c>
      <c r="T225" s="97">
        <v>1</v>
      </c>
      <c r="U225" s="98">
        <v>0</v>
      </c>
      <c r="V225" s="97">
        <v>6</v>
      </c>
    </row>
    <row r="226" spans="1:22">
      <c r="A226" s="319"/>
      <c r="B226" s="90"/>
      <c r="C226" s="90" t="s">
        <v>622</v>
      </c>
      <c r="D226" s="97">
        <v>0</v>
      </c>
      <c r="E226" s="97">
        <v>0</v>
      </c>
      <c r="F226" s="97">
        <v>0</v>
      </c>
      <c r="G226" s="97">
        <v>0</v>
      </c>
      <c r="H226" s="97">
        <v>0</v>
      </c>
      <c r="I226" s="97">
        <v>0</v>
      </c>
      <c r="J226" s="97">
        <v>0</v>
      </c>
      <c r="K226" s="97">
        <v>0</v>
      </c>
      <c r="L226" s="97">
        <v>0</v>
      </c>
      <c r="M226" s="97">
        <v>1</v>
      </c>
      <c r="N226" s="97">
        <v>0</v>
      </c>
      <c r="O226" s="97">
        <v>1</v>
      </c>
      <c r="P226" s="97">
        <v>1</v>
      </c>
      <c r="Q226" s="97">
        <v>1</v>
      </c>
      <c r="R226" s="97">
        <v>1</v>
      </c>
      <c r="S226" s="97">
        <v>0</v>
      </c>
      <c r="T226" s="97">
        <v>0</v>
      </c>
      <c r="U226" s="98">
        <v>0</v>
      </c>
      <c r="V226" s="97">
        <v>5</v>
      </c>
    </row>
    <row r="227" spans="1:22" ht="12.75" customHeight="1">
      <c r="A227" s="318" t="s">
        <v>659</v>
      </c>
      <c r="B227" s="124" t="s">
        <v>244</v>
      </c>
      <c r="C227" s="124" t="s">
        <v>620</v>
      </c>
      <c r="D227" s="121">
        <v>0</v>
      </c>
      <c r="E227" s="121">
        <v>0</v>
      </c>
      <c r="F227" s="121">
        <v>1</v>
      </c>
      <c r="G227" s="121">
        <v>0</v>
      </c>
      <c r="H227" s="121">
        <v>0</v>
      </c>
      <c r="I227" s="121">
        <v>0</v>
      </c>
      <c r="J227" s="121">
        <v>2</v>
      </c>
      <c r="K227" s="121">
        <v>2</v>
      </c>
      <c r="L227" s="121">
        <v>3</v>
      </c>
      <c r="M227" s="121">
        <v>16</v>
      </c>
      <c r="N227" s="121">
        <v>21</v>
      </c>
      <c r="O227" s="121">
        <v>28</v>
      </c>
      <c r="P227" s="121">
        <v>33</v>
      </c>
      <c r="Q227" s="121">
        <v>30</v>
      </c>
      <c r="R227" s="121">
        <v>30</v>
      </c>
      <c r="S227" s="121">
        <v>27</v>
      </c>
      <c r="T227" s="121">
        <v>12</v>
      </c>
      <c r="U227" s="122">
        <v>6</v>
      </c>
      <c r="V227" s="121">
        <v>211</v>
      </c>
    </row>
    <row r="228" spans="1:22">
      <c r="A228" s="319"/>
      <c r="B228" s="90"/>
      <c r="C228" s="90" t="s">
        <v>621</v>
      </c>
      <c r="D228" s="97">
        <v>0</v>
      </c>
      <c r="E228" s="97">
        <v>0</v>
      </c>
      <c r="F228" s="97">
        <v>0</v>
      </c>
      <c r="G228" s="97">
        <v>0</v>
      </c>
      <c r="H228" s="97">
        <v>0</v>
      </c>
      <c r="I228" s="97">
        <v>0</v>
      </c>
      <c r="J228" s="97">
        <v>1</v>
      </c>
      <c r="K228" s="97">
        <v>1</v>
      </c>
      <c r="L228" s="97">
        <v>2</v>
      </c>
      <c r="M228" s="97">
        <v>13</v>
      </c>
      <c r="N228" s="97">
        <v>20</v>
      </c>
      <c r="O228" s="97">
        <v>26</v>
      </c>
      <c r="P228" s="97">
        <v>28</v>
      </c>
      <c r="Q228" s="97">
        <v>26</v>
      </c>
      <c r="R228" s="97">
        <v>22</v>
      </c>
      <c r="S228" s="97">
        <v>22</v>
      </c>
      <c r="T228" s="97">
        <v>9</v>
      </c>
      <c r="U228" s="98">
        <v>2</v>
      </c>
      <c r="V228" s="97">
        <v>172</v>
      </c>
    </row>
    <row r="229" spans="1:22">
      <c r="A229" s="319"/>
      <c r="B229" s="90"/>
      <c r="C229" s="90" t="s">
        <v>622</v>
      </c>
      <c r="D229" s="97">
        <v>0</v>
      </c>
      <c r="E229" s="97">
        <v>0</v>
      </c>
      <c r="F229" s="97">
        <v>1</v>
      </c>
      <c r="G229" s="97">
        <v>0</v>
      </c>
      <c r="H229" s="97">
        <v>0</v>
      </c>
      <c r="I229" s="97">
        <v>0</v>
      </c>
      <c r="J229" s="97">
        <v>1</v>
      </c>
      <c r="K229" s="97">
        <v>1</v>
      </c>
      <c r="L229" s="97">
        <v>1</v>
      </c>
      <c r="M229" s="97">
        <v>3</v>
      </c>
      <c r="N229" s="97">
        <v>1</v>
      </c>
      <c r="O229" s="97">
        <v>2</v>
      </c>
      <c r="P229" s="97">
        <v>5</v>
      </c>
      <c r="Q229" s="97">
        <v>4</v>
      </c>
      <c r="R229" s="97">
        <v>8</v>
      </c>
      <c r="S229" s="97">
        <v>5</v>
      </c>
      <c r="T229" s="97">
        <v>3</v>
      </c>
      <c r="U229" s="98">
        <v>4</v>
      </c>
      <c r="V229" s="97">
        <v>39</v>
      </c>
    </row>
    <row r="230" spans="1:22">
      <c r="A230" s="319"/>
      <c r="B230" s="90" t="s">
        <v>243</v>
      </c>
      <c r="C230" s="90" t="s">
        <v>620</v>
      </c>
      <c r="D230" s="97">
        <v>0</v>
      </c>
      <c r="E230" s="97">
        <v>0</v>
      </c>
      <c r="F230" s="97">
        <v>0</v>
      </c>
      <c r="G230" s="97">
        <v>0</v>
      </c>
      <c r="H230" s="97">
        <v>0</v>
      </c>
      <c r="I230" s="97">
        <v>0</v>
      </c>
      <c r="J230" s="97">
        <v>0</v>
      </c>
      <c r="K230" s="97">
        <v>0</v>
      </c>
      <c r="L230" s="97">
        <v>2</v>
      </c>
      <c r="M230" s="97">
        <v>4</v>
      </c>
      <c r="N230" s="97">
        <v>6</v>
      </c>
      <c r="O230" s="97">
        <v>3</v>
      </c>
      <c r="P230" s="97">
        <v>11</v>
      </c>
      <c r="Q230" s="97">
        <v>17</v>
      </c>
      <c r="R230" s="97">
        <v>7</v>
      </c>
      <c r="S230" s="97">
        <v>12</v>
      </c>
      <c r="T230" s="97">
        <v>21</v>
      </c>
      <c r="U230" s="98">
        <v>12</v>
      </c>
      <c r="V230" s="97">
        <v>95</v>
      </c>
    </row>
    <row r="231" spans="1:22">
      <c r="A231" s="319"/>
      <c r="B231" s="90"/>
      <c r="C231" s="90" t="s">
        <v>621</v>
      </c>
      <c r="D231" s="97">
        <v>0</v>
      </c>
      <c r="E231" s="97">
        <v>0</v>
      </c>
      <c r="F231" s="97">
        <v>0</v>
      </c>
      <c r="G231" s="97">
        <v>0</v>
      </c>
      <c r="H231" s="97">
        <v>0</v>
      </c>
      <c r="I231" s="97">
        <v>0</v>
      </c>
      <c r="J231" s="97">
        <v>0</v>
      </c>
      <c r="K231" s="97">
        <v>0</v>
      </c>
      <c r="L231" s="97">
        <v>2</v>
      </c>
      <c r="M231" s="97">
        <v>2</v>
      </c>
      <c r="N231" s="97">
        <v>5</v>
      </c>
      <c r="O231" s="97">
        <v>1</v>
      </c>
      <c r="P231" s="97">
        <v>8</v>
      </c>
      <c r="Q231" s="97">
        <v>7</v>
      </c>
      <c r="R231" s="97">
        <v>2</v>
      </c>
      <c r="S231" s="97">
        <v>6</v>
      </c>
      <c r="T231" s="97">
        <v>8</v>
      </c>
      <c r="U231" s="98">
        <v>4</v>
      </c>
      <c r="V231" s="97">
        <v>45</v>
      </c>
    </row>
    <row r="232" spans="1:22">
      <c r="A232" s="319"/>
      <c r="B232" s="90"/>
      <c r="C232" s="90" t="s">
        <v>622</v>
      </c>
      <c r="D232" s="97">
        <v>0</v>
      </c>
      <c r="E232" s="97">
        <v>0</v>
      </c>
      <c r="F232" s="97">
        <v>0</v>
      </c>
      <c r="G232" s="97">
        <v>0</v>
      </c>
      <c r="H232" s="97">
        <v>0</v>
      </c>
      <c r="I232" s="97">
        <v>0</v>
      </c>
      <c r="J232" s="97">
        <v>0</v>
      </c>
      <c r="K232" s="97">
        <v>0</v>
      </c>
      <c r="L232" s="97">
        <v>0</v>
      </c>
      <c r="M232" s="97">
        <v>2</v>
      </c>
      <c r="N232" s="97">
        <v>1</v>
      </c>
      <c r="O232" s="97">
        <v>2</v>
      </c>
      <c r="P232" s="97">
        <v>3</v>
      </c>
      <c r="Q232" s="97">
        <v>10</v>
      </c>
      <c r="R232" s="97">
        <v>5</v>
      </c>
      <c r="S232" s="97">
        <v>6</v>
      </c>
      <c r="T232" s="97">
        <v>13</v>
      </c>
      <c r="U232" s="98">
        <v>8</v>
      </c>
      <c r="V232" s="97">
        <v>50</v>
      </c>
    </row>
    <row r="233" spans="1:22">
      <c r="A233" s="319"/>
      <c r="B233" s="90" t="s">
        <v>242</v>
      </c>
      <c r="C233" s="90" t="s">
        <v>620</v>
      </c>
      <c r="D233" s="97">
        <v>2</v>
      </c>
      <c r="E233" s="97">
        <v>0</v>
      </c>
      <c r="F233" s="97">
        <v>0</v>
      </c>
      <c r="G233" s="97">
        <v>0</v>
      </c>
      <c r="H233" s="97">
        <v>0</v>
      </c>
      <c r="I233" s="97">
        <v>0</v>
      </c>
      <c r="J233" s="97">
        <v>0</v>
      </c>
      <c r="K233" s="97">
        <v>0</v>
      </c>
      <c r="L233" s="97">
        <v>0</v>
      </c>
      <c r="M233" s="97">
        <v>0</v>
      </c>
      <c r="N233" s="97">
        <v>0</v>
      </c>
      <c r="O233" s="97">
        <v>0</v>
      </c>
      <c r="P233" s="97">
        <v>0</v>
      </c>
      <c r="Q233" s="97">
        <v>0</v>
      </c>
      <c r="R233" s="97">
        <v>0</v>
      </c>
      <c r="S233" s="97">
        <v>0</v>
      </c>
      <c r="T233" s="97">
        <v>0</v>
      </c>
      <c r="U233" s="98">
        <v>0</v>
      </c>
      <c r="V233" s="97">
        <v>2</v>
      </c>
    </row>
    <row r="234" spans="1:22">
      <c r="A234" s="319"/>
      <c r="B234" s="90"/>
      <c r="C234" s="90" t="s">
        <v>621</v>
      </c>
      <c r="D234" s="97">
        <v>2</v>
      </c>
      <c r="E234" s="97">
        <v>0</v>
      </c>
      <c r="F234" s="97">
        <v>0</v>
      </c>
      <c r="G234" s="97">
        <v>0</v>
      </c>
      <c r="H234" s="97">
        <v>0</v>
      </c>
      <c r="I234" s="97">
        <v>0</v>
      </c>
      <c r="J234" s="97">
        <v>0</v>
      </c>
      <c r="K234" s="97">
        <v>0</v>
      </c>
      <c r="L234" s="97">
        <v>0</v>
      </c>
      <c r="M234" s="97">
        <v>0</v>
      </c>
      <c r="N234" s="97">
        <v>0</v>
      </c>
      <c r="O234" s="97">
        <v>0</v>
      </c>
      <c r="P234" s="97">
        <v>0</v>
      </c>
      <c r="Q234" s="97">
        <v>0</v>
      </c>
      <c r="R234" s="97">
        <v>0</v>
      </c>
      <c r="S234" s="97">
        <v>0</v>
      </c>
      <c r="T234" s="97">
        <v>0</v>
      </c>
      <c r="U234" s="98">
        <v>0</v>
      </c>
      <c r="V234" s="97">
        <v>2</v>
      </c>
    </row>
    <row r="235" spans="1:22">
      <c r="A235" s="319"/>
      <c r="B235" s="90" t="s">
        <v>241</v>
      </c>
      <c r="C235" s="90" t="s">
        <v>620</v>
      </c>
      <c r="D235" s="97">
        <v>0</v>
      </c>
      <c r="E235" s="97">
        <v>0</v>
      </c>
      <c r="F235" s="97">
        <v>0</v>
      </c>
      <c r="G235" s="97">
        <v>0</v>
      </c>
      <c r="H235" s="97">
        <v>0</v>
      </c>
      <c r="I235" s="97">
        <v>0</v>
      </c>
      <c r="J235" s="97">
        <v>0</v>
      </c>
      <c r="K235" s="97">
        <v>0</v>
      </c>
      <c r="L235" s="97">
        <v>0</v>
      </c>
      <c r="M235" s="97">
        <v>0</v>
      </c>
      <c r="N235" s="97">
        <v>0</v>
      </c>
      <c r="O235" s="97">
        <v>0</v>
      </c>
      <c r="P235" s="97">
        <v>1</v>
      </c>
      <c r="Q235" s="97">
        <v>0</v>
      </c>
      <c r="R235" s="97">
        <v>0</v>
      </c>
      <c r="S235" s="97">
        <v>0</v>
      </c>
      <c r="T235" s="97">
        <v>0</v>
      </c>
      <c r="U235" s="98">
        <v>0</v>
      </c>
      <c r="V235" s="97">
        <v>1</v>
      </c>
    </row>
    <row r="236" spans="1:22">
      <c r="A236" s="319"/>
      <c r="B236" s="90"/>
      <c r="C236" s="90" t="s">
        <v>621</v>
      </c>
      <c r="D236" s="97">
        <v>0</v>
      </c>
      <c r="E236" s="97">
        <v>0</v>
      </c>
      <c r="F236" s="97">
        <v>0</v>
      </c>
      <c r="G236" s="97">
        <v>0</v>
      </c>
      <c r="H236" s="97">
        <v>0</v>
      </c>
      <c r="I236" s="97">
        <v>0</v>
      </c>
      <c r="J236" s="97">
        <v>0</v>
      </c>
      <c r="K236" s="97">
        <v>0</v>
      </c>
      <c r="L236" s="97">
        <v>0</v>
      </c>
      <c r="M236" s="97">
        <v>0</v>
      </c>
      <c r="N236" s="97">
        <v>0</v>
      </c>
      <c r="O236" s="97">
        <v>0</v>
      </c>
      <c r="P236" s="97">
        <v>1</v>
      </c>
      <c r="Q236" s="97">
        <v>0</v>
      </c>
      <c r="R236" s="97">
        <v>0</v>
      </c>
      <c r="S236" s="97">
        <v>0</v>
      </c>
      <c r="T236" s="97">
        <v>0</v>
      </c>
      <c r="U236" s="98">
        <v>0</v>
      </c>
      <c r="V236" s="97">
        <v>1</v>
      </c>
    </row>
    <row r="237" spans="1:22">
      <c r="A237" s="319"/>
      <c r="B237" s="90" t="s">
        <v>240</v>
      </c>
      <c r="C237" s="90" t="s">
        <v>620</v>
      </c>
      <c r="D237" s="97">
        <v>0</v>
      </c>
      <c r="E237" s="97">
        <v>0</v>
      </c>
      <c r="F237" s="97">
        <v>0</v>
      </c>
      <c r="G237" s="97">
        <v>0</v>
      </c>
      <c r="H237" s="97">
        <v>0</v>
      </c>
      <c r="I237" s="97">
        <v>1</v>
      </c>
      <c r="J237" s="97">
        <v>0</v>
      </c>
      <c r="K237" s="97">
        <v>0</v>
      </c>
      <c r="L237" s="97">
        <v>0</v>
      </c>
      <c r="M237" s="97">
        <v>1</v>
      </c>
      <c r="N237" s="97">
        <v>0</v>
      </c>
      <c r="O237" s="97">
        <v>1</v>
      </c>
      <c r="P237" s="97">
        <v>0</v>
      </c>
      <c r="Q237" s="97">
        <v>4</v>
      </c>
      <c r="R237" s="97">
        <v>0</v>
      </c>
      <c r="S237" s="97">
        <v>2</v>
      </c>
      <c r="T237" s="97">
        <v>4</v>
      </c>
      <c r="U237" s="98">
        <v>5</v>
      </c>
      <c r="V237" s="97">
        <v>18</v>
      </c>
    </row>
    <row r="238" spans="1:22">
      <c r="A238" s="319"/>
      <c r="B238" s="90"/>
      <c r="C238" s="90" t="s">
        <v>621</v>
      </c>
      <c r="D238" s="97">
        <v>0</v>
      </c>
      <c r="E238" s="97">
        <v>0</v>
      </c>
      <c r="F238" s="97">
        <v>0</v>
      </c>
      <c r="G238" s="97">
        <v>0</v>
      </c>
      <c r="H238" s="97">
        <v>0</v>
      </c>
      <c r="I238" s="97">
        <v>1</v>
      </c>
      <c r="J238" s="97">
        <v>0</v>
      </c>
      <c r="K238" s="97">
        <v>0</v>
      </c>
      <c r="L238" s="97">
        <v>0</v>
      </c>
      <c r="M238" s="97">
        <v>1</v>
      </c>
      <c r="N238" s="97">
        <v>0</v>
      </c>
      <c r="O238" s="97">
        <v>0</v>
      </c>
      <c r="P238" s="97">
        <v>0</v>
      </c>
      <c r="Q238" s="97">
        <v>3</v>
      </c>
      <c r="R238" s="97">
        <v>0</v>
      </c>
      <c r="S238" s="97">
        <v>1</v>
      </c>
      <c r="T238" s="97">
        <v>2</v>
      </c>
      <c r="U238" s="98">
        <v>2</v>
      </c>
      <c r="V238" s="97">
        <v>10</v>
      </c>
    </row>
    <row r="239" spans="1:22">
      <c r="A239" s="365"/>
      <c r="B239" s="90"/>
      <c r="C239" s="90" t="s">
        <v>622</v>
      </c>
      <c r="D239" s="97">
        <v>0</v>
      </c>
      <c r="E239" s="97">
        <v>0</v>
      </c>
      <c r="F239" s="97">
        <v>0</v>
      </c>
      <c r="G239" s="97">
        <v>0</v>
      </c>
      <c r="H239" s="97">
        <v>0</v>
      </c>
      <c r="I239" s="97">
        <v>0</v>
      </c>
      <c r="J239" s="97">
        <v>0</v>
      </c>
      <c r="K239" s="97">
        <v>0</v>
      </c>
      <c r="L239" s="97">
        <v>0</v>
      </c>
      <c r="M239" s="97">
        <v>0</v>
      </c>
      <c r="N239" s="97">
        <v>0</v>
      </c>
      <c r="O239" s="97">
        <v>1</v>
      </c>
      <c r="P239" s="97">
        <v>0</v>
      </c>
      <c r="Q239" s="97">
        <v>1</v>
      </c>
      <c r="R239" s="97">
        <v>0</v>
      </c>
      <c r="S239" s="97">
        <v>1</v>
      </c>
      <c r="T239" s="97">
        <v>2</v>
      </c>
      <c r="U239" s="98">
        <v>3</v>
      </c>
      <c r="V239" s="97">
        <v>8</v>
      </c>
    </row>
    <row r="240" spans="1:22">
      <c r="A240" s="366" t="s">
        <v>660</v>
      </c>
      <c r="B240" s="358"/>
      <c r="C240" s="358" t="s">
        <v>620</v>
      </c>
      <c r="D240" s="359">
        <v>0</v>
      </c>
      <c r="E240" s="359">
        <v>0</v>
      </c>
      <c r="F240" s="359">
        <v>0</v>
      </c>
      <c r="G240" s="359">
        <v>0</v>
      </c>
      <c r="H240" s="359">
        <v>0</v>
      </c>
      <c r="I240" s="359">
        <v>0</v>
      </c>
      <c r="J240" s="359">
        <v>0</v>
      </c>
      <c r="K240" s="359">
        <v>0</v>
      </c>
      <c r="L240" s="359">
        <v>0</v>
      </c>
      <c r="M240" s="359">
        <v>3</v>
      </c>
      <c r="N240" s="359">
        <v>4</v>
      </c>
      <c r="O240" s="359">
        <v>7</v>
      </c>
      <c r="P240" s="359">
        <v>3</v>
      </c>
      <c r="Q240" s="359">
        <v>10</v>
      </c>
      <c r="R240" s="359">
        <v>5</v>
      </c>
      <c r="S240" s="359">
        <v>11</v>
      </c>
      <c r="T240" s="359">
        <v>8</v>
      </c>
      <c r="U240" s="360">
        <v>6</v>
      </c>
      <c r="V240" s="359">
        <v>57</v>
      </c>
    </row>
    <row r="241" spans="1:22">
      <c r="A241" s="319"/>
      <c r="B241" s="90"/>
      <c r="C241" s="90" t="s">
        <v>621</v>
      </c>
      <c r="D241" s="97">
        <v>0</v>
      </c>
      <c r="E241" s="97">
        <v>0</v>
      </c>
      <c r="F241" s="97">
        <v>0</v>
      </c>
      <c r="G241" s="97">
        <v>0</v>
      </c>
      <c r="H241" s="97">
        <v>0</v>
      </c>
      <c r="I241" s="97">
        <v>0</v>
      </c>
      <c r="J241" s="97">
        <v>0</v>
      </c>
      <c r="K241" s="97">
        <v>0</v>
      </c>
      <c r="L241" s="97">
        <v>0</v>
      </c>
      <c r="M241" s="97">
        <v>1</v>
      </c>
      <c r="N241" s="97">
        <v>0</v>
      </c>
      <c r="O241" s="97">
        <v>2</v>
      </c>
      <c r="P241" s="97">
        <v>1</v>
      </c>
      <c r="Q241" s="97">
        <v>3</v>
      </c>
      <c r="R241" s="97">
        <v>1</v>
      </c>
      <c r="S241" s="97">
        <v>3</v>
      </c>
      <c r="T241" s="97">
        <v>3</v>
      </c>
      <c r="U241" s="98">
        <v>0</v>
      </c>
      <c r="V241" s="97">
        <v>14</v>
      </c>
    </row>
    <row r="242" spans="1:22">
      <c r="A242" s="320"/>
      <c r="B242" s="90"/>
      <c r="C242" s="90" t="s">
        <v>622</v>
      </c>
      <c r="D242" s="97">
        <v>0</v>
      </c>
      <c r="E242" s="97">
        <v>0</v>
      </c>
      <c r="F242" s="97">
        <v>0</v>
      </c>
      <c r="G242" s="97">
        <v>0</v>
      </c>
      <c r="H242" s="97">
        <v>0</v>
      </c>
      <c r="I242" s="97">
        <v>0</v>
      </c>
      <c r="J242" s="97">
        <v>0</v>
      </c>
      <c r="K242" s="97">
        <v>0</v>
      </c>
      <c r="L242" s="97">
        <v>0</v>
      </c>
      <c r="M242" s="97">
        <v>2</v>
      </c>
      <c r="N242" s="97">
        <v>4</v>
      </c>
      <c r="O242" s="97">
        <v>5</v>
      </c>
      <c r="P242" s="97">
        <v>2</v>
      </c>
      <c r="Q242" s="97">
        <v>7</v>
      </c>
      <c r="R242" s="97">
        <v>4</v>
      </c>
      <c r="S242" s="97">
        <v>8</v>
      </c>
      <c r="T242" s="97">
        <v>5</v>
      </c>
      <c r="U242" s="98">
        <v>6</v>
      </c>
      <c r="V242" s="97">
        <v>43</v>
      </c>
    </row>
    <row r="243" spans="1:22">
      <c r="A243" s="318" t="s">
        <v>661</v>
      </c>
      <c r="B243" s="124" t="s">
        <v>239</v>
      </c>
      <c r="C243" s="124" t="s">
        <v>620</v>
      </c>
      <c r="D243" s="121">
        <v>0</v>
      </c>
      <c r="E243" s="121">
        <v>0</v>
      </c>
      <c r="F243" s="121">
        <v>0</v>
      </c>
      <c r="G243" s="121">
        <v>0</v>
      </c>
      <c r="H243" s="121">
        <v>0</v>
      </c>
      <c r="I243" s="121">
        <v>0</v>
      </c>
      <c r="J243" s="121">
        <v>0</v>
      </c>
      <c r="K243" s="121">
        <v>0</v>
      </c>
      <c r="L243" s="121">
        <v>0</v>
      </c>
      <c r="M243" s="121">
        <v>0</v>
      </c>
      <c r="N243" s="121">
        <v>1</v>
      </c>
      <c r="O243" s="121">
        <v>2</v>
      </c>
      <c r="P243" s="121">
        <v>4</v>
      </c>
      <c r="Q243" s="121">
        <v>5</v>
      </c>
      <c r="R243" s="121">
        <v>5</v>
      </c>
      <c r="S243" s="121">
        <v>7</v>
      </c>
      <c r="T243" s="121">
        <v>3</v>
      </c>
      <c r="U243" s="122">
        <v>6</v>
      </c>
      <c r="V243" s="121">
        <v>33</v>
      </c>
    </row>
    <row r="244" spans="1:22">
      <c r="A244" s="319"/>
      <c r="B244" s="90"/>
      <c r="C244" s="90" t="s">
        <v>621</v>
      </c>
      <c r="D244" s="97">
        <v>0</v>
      </c>
      <c r="E244" s="97">
        <v>0</v>
      </c>
      <c r="F244" s="97">
        <v>0</v>
      </c>
      <c r="G244" s="97">
        <v>0</v>
      </c>
      <c r="H244" s="97">
        <v>0</v>
      </c>
      <c r="I244" s="97">
        <v>0</v>
      </c>
      <c r="J244" s="97">
        <v>0</v>
      </c>
      <c r="K244" s="97">
        <v>0</v>
      </c>
      <c r="L244" s="97">
        <v>0</v>
      </c>
      <c r="M244" s="97">
        <v>0</v>
      </c>
      <c r="N244" s="97">
        <v>0</v>
      </c>
      <c r="O244" s="97">
        <v>2</v>
      </c>
      <c r="P244" s="97">
        <v>4</v>
      </c>
      <c r="Q244" s="97">
        <v>4</v>
      </c>
      <c r="R244" s="97">
        <v>2</v>
      </c>
      <c r="S244" s="97">
        <v>4</v>
      </c>
      <c r="T244" s="97">
        <v>2</v>
      </c>
      <c r="U244" s="98">
        <v>1</v>
      </c>
      <c r="V244" s="97">
        <v>19</v>
      </c>
    </row>
    <row r="245" spans="1:22">
      <c r="A245" s="319"/>
      <c r="B245" s="90"/>
      <c r="C245" s="90" t="s">
        <v>622</v>
      </c>
      <c r="D245" s="97">
        <v>0</v>
      </c>
      <c r="E245" s="97">
        <v>0</v>
      </c>
      <c r="F245" s="97">
        <v>0</v>
      </c>
      <c r="G245" s="97">
        <v>0</v>
      </c>
      <c r="H245" s="97">
        <v>0</v>
      </c>
      <c r="I245" s="97">
        <v>0</v>
      </c>
      <c r="J245" s="97">
        <v>0</v>
      </c>
      <c r="K245" s="97">
        <v>0</v>
      </c>
      <c r="L245" s="97">
        <v>0</v>
      </c>
      <c r="M245" s="97">
        <v>0</v>
      </c>
      <c r="N245" s="97">
        <v>1</v>
      </c>
      <c r="O245" s="97">
        <v>0</v>
      </c>
      <c r="P245" s="97">
        <v>0</v>
      </c>
      <c r="Q245" s="97">
        <v>1</v>
      </c>
      <c r="R245" s="97">
        <v>3</v>
      </c>
      <c r="S245" s="97">
        <v>3</v>
      </c>
      <c r="T245" s="97">
        <v>1</v>
      </c>
      <c r="U245" s="98">
        <v>5</v>
      </c>
      <c r="V245" s="97">
        <v>14</v>
      </c>
    </row>
    <row r="246" spans="1:22">
      <c r="A246" s="319"/>
      <c r="B246" s="90" t="s">
        <v>238</v>
      </c>
      <c r="C246" s="90" t="s">
        <v>620</v>
      </c>
      <c r="D246" s="97">
        <v>0</v>
      </c>
      <c r="E246" s="97">
        <v>0</v>
      </c>
      <c r="F246" s="97">
        <v>0</v>
      </c>
      <c r="G246" s="97">
        <v>0</v>
      </c>
      <c r="H246" s="97">
        <v>0</v>
      </c>
      <c r="I246" s="97">
        <v>0</v>
      </c>
      <c r="J246" s="97">
        <v>0</v>
      </c>
      <c r="K246" s="97">
        <v>1</v>
      </c>
      <c r="L246" s="97">
        <v>0</v>
      </c>
      <c r="M246" s="97">
        <v>0</v>
      </c>
      <c r="N246" s="97">
        <v>1</v>
      </c>
      <c r="O246" s="97">
        <v>1</v>
      </c>
      <c r="P246" s="97">
        <v>4</v>
      </c>
      <c r="Q246" s="97">
        <v>4</v>
      </c>
      <c r="R246" s="97">
        <v>6</v>
      </c>
      <c r="S246" s="97">
        <v>4</v>
      </c>
      <c r="T246" s="97">
        <v>5</v>
      </c>
      <c r="U246" s="98">
        <v>3</v>
      </c>
      <c r="V246" s="97">
        <v>29</v>
      </c>
    </row>
    <row r="247" spans="1:22">
      <c r="A247" s="319"/>
      <c r="B247" s="90"/>
      <c r="C247" s="90" t="s">
        <v>621</v>
      </c>
      <c r="D247" s="97">
        <v>0</v>
      </c>
      <c r="E247" s="97">
        <v>0</v>
      </c>
      <c r="F247" s="97">
        <v>0</v>
      </c>
      <c r="G247" s="97">
        <v>0</v>
      </c>
      <c r="H247" s="97">
        <v>0</v>
      </c>
      <c r="I247" s="97">
        <v>0</v>
      </c>
      <c r="J247" s="97">
        <v>0</v>
      </c>
      <c r="K247" s="97">
        <v>0</v>
      </c>
      <c r="L247" s="97">
        <v>0</v>
      </c>
      <c r="M247" s="97">
        <v>0</v>
      </c>
      <c r="N247" s="97">
        <v>1</v>
      </c>
      <c r="O247" s="97">
        <v>0</v>
      </c>
      <c r="P247" s="97">
        <v>3</v>
      </c>
      <c r="Q247" s="97">
        <v>1</v>
      </c>
      <c r="R247" s="97">
        <v>3</v>
      </c>
      <c r="S247" s="97">
        <v>1</v>
      </c>
      <c r="T247" s="97">
        <v>2</v>
      </c>
      <c r="U247" s="98">
        <v>1</v>
      </c>
      <c r="V247" s="97">
        <v>12</v>
      </c>
    </row>
    <row r="248" spans="1:22">
      <c r="A248" s="319"/>
      <c r="B248" s="90"/>
      <c r="C248" s="90" t="s">
        <v>622</v>
      </c>
      <c r="D248" s="97">
        <v>0</v>
      </c>
      <c r="E248" s="97">
        <v>0</v>
      </c>
      <c r="F248" s="97">
        <v>0</v>
      </c>
      <c r="G248" s="97">
        <v>0</v>
      </c>
      <c r="H248" s="97">
        <v>0</v>
      </c>
      <c r="I248" s="97">
        <v>0</v>
      </c>
      <c r="J248" s="97">
        <v>0</v>
      </c>
      <c r="K248" s="97">
        <v>1</v>
      </c>
      <c r="L248" s="97">
        <v>0</v>
      </c>
      <c r="M248" s="97">
        <v>0</v>
      </c>
      <c r="N248" s="97">
        <v>0</v>
      </c>
      <c r="O248" s="97">
        <v>1</v>
      </c>
      <c r="P248" s="97">
        <v>1</v>
      </c>
      <c r="Q248" s="97">
        <v>3</v>
      </c>
      <c r="R248" s="97">
        <v>3</v>
      </c>
      <c r="S248" s="97">
        <v>3</v>
      </c>
      <c r="T248" s="97">
        <v>3</v>
      </c>
      <c r="U248" s="98">
        <v>2</v>
      </c>
      <c r="V248" s="97">
        <v>17</v>
      </c>
    </row>
    <row r="249" spans="1:22">
      <c r="A249" s="319"/>
      <c r="B249" s="90" t="s">
        <v>237</v>
      </c>
      <c r="C249" s="90" t="s">
        <v>620</v>
      </c>
      <c r="D249" s="97">
        <v>0</v>
      </c>
      <c r="E249" s="97">
        <v>0</v>
      </c>
      <c r="F249" s="97">
        <v>0</v>
      </c>
      <c r="G249" s="97">
        <v>0</v>
      </c>
      <c r="H249" s="97">
        <v>0</v>
      </c>
      <c r="I249" s="97">
        <v>0</v>
      </c>
      <c r="J249" s="97">
        <v>0</v>
      </c>
      <c r="K249" s="97">
        <v>0</v>
      </c>
      <c r="L249" s="97">
        <v>0</v>
      </c>
      <c r="M249" s="97">
        <v>0</v>
      </c>
      <c r="N249" s="97">
        <v>0</v>
      </c>
      <c r="O249" s="97">
        <v>0</v>
      </c>
      <c r="P249" s="97">
        <v>1</v>
      </c>
      <c r="Q249" s="97">
        <v>0</v>
      </c>
      <c r="R249" s="97">
        <v>0</v>
      </c>
      <c r="S249" s="97">
        <v>0</v>
      </c>
      <c r="T249" s="97">
        <v>0</v>
      </c>
      <c r="U249" s="98">
        <v>0</v>
      </c>
      <c r="V249" s="97">
        <v>1</v>
      </c>
    </row>
    <row r="250" spans="1:22">
      <c r="A250" s="319"/>
      <c r="B250" s="90"/>
      <c r="C250" s="90" t="s">
        <v>622</v>
      </c>
      <c r="D250" s="97">
        <v>0</v>
      </c>
      <c r="E250" s="97">
        <v>0</v>
      </c>
      <c r="F250" s="97">
        <v>0</v>
      </c>
      <c r="G250" s="97">
        <v>0</v>
      </c>
      <c r="H250" s="97">
        <v>0</v>
      </c>
      <c r="I250" s="97">
        <v>0</v>
      </c>
      <c r="J250" s="97">
        <v>0</v>
      </c>
      <c r="K250" s="97">
        <v>0</v>
      </c>
      <c r="L250" s="97">
        <v>0</v>
      </c>
      <c r="M250" s="97">
        <v>0</v>
      </c>
      <c r="N250" s="97">
        <v>0</v>
      </c>
      <c r="O250" s="97">
        <v>0</v>
      </c>
      <c r="P250" s="97">
        <v>1</v>
      </c>
      <c r="Q250" s="97">
        <v>0</v>
      </c>
      <c r="R250" s="97">
        <v>0</v>
      </c>
      <c r="S250" s="97">
        <v>0</v>
      </c>
      <c r="T250" s="97">
        <v>0</v>
      </c>
      <c r="U250" s="98">
        <v>0</v>
      </c>
      <c r="V250" s="97">
        <v>1</v>
      </c>
    </row>
    <row r="251" spans="1:22">
      <c r="A251" s="319"/>
      <c r="B251" s="90" t="s">
        <v>236</v>
      </c>
      <c r="C251" s="90" t="s">
        <v>620</v>
      </c>
      <c r="D251" s="97">
        <v>0</v>
      </c>
      <c r="E251" s="97">
        <v>0</v>
      </c>
      <c r="F251" s="97">
        <v>0</v>
      </c>
      <c r="G251" s="97">
        <v>0</v>
      </c>
      <c r="H251" s="97">
        <v>0</v>
      </c>
      <c r="I251" s="97">
        <v>0</v>
      </c>
      <c r="J251" s="97">
        <v>0</v>
      </c>
      <c r="K251" s="97">
        <v>0</v>
      </c>
      <c r="L251" s="97">
        <v>0</v>
      </c>
      <c r="M251" s="97">
        <v>0</v>
      </c>
      <c r="N251" s="97">
        <v>1</v>
      </c>
      <c r="O251" s="97">
        <v>1</v>
      </c>
      <c r="P251" s="97">
        <v>1</v>
      </c>
      <c r="Q251" s="97">
        <v>1</v>
      </c>
      <c r="R251" s="97">
        <v>2</v>
      </c>
      <c r="S251" s="97">
        <v>2</v>
      </c>
      <c r="T251" s="97">
        <v>1</v>
      </c>
      <c r="U251" s="98">
        <v>1</v>
      </c>
      <c r="V251" s="97">
        <v>10</v>
      </c>
    </row>
    <row r="252" spans="1:22">
      <c r="A252" s="319"/>
      <c r="B252" s="90"/>
      <c r="C252" s="90" t="s">
        <v>621</v>
      </c>
      <c r="D252" s="97">
        <v>0</v>
      </c>
      <c r="E252" s="97">
        <v>0</v>
      </c>
      <c r="F252" s="97">
        <v>0</v>
      </c>
      <c r="G252" s="97">
        <v>0</v>
      </c>
      <c r="H252" s="97">
        <v>0</v>
      </c>
      <c r="I252" s="97">
        <v>0</v>
      </c>
      <c r="J252" s="97">
        <v>0</v>
      </c>
      <c r="K252" s="97">
        <v>0</v>
      </c>
      <c r="L252" s="97">
        <v>0</v>
      </c>
      <c r="M252" s="97">
        <v>0</v>
      </c>
      <c r="N252" s="97">
        <v>0</v>
      </c>
      <c r="O252" s="97">
        <v>1</v>
      </c>
      <c r="P252" s="97">
        <v>0</v>
      </c>
      <c r="Q252" s="97">
        <v>0</v>
      </c>
      <c r="R252" s="97">
        <v>1</v>
      </c>
      <c r="S252" s="97">
        <v>2</v>
      </c>
      <c r="T252" s="97">
        <v>1</v>
      </c>
      <c r="U252" s="98">
        <v>0</v>
      </c>
      <c r="V252" s="97">
        <v>5</v>
      </c>
    </row>
    <row r="253" spans="1:22">
      <c r="A253" s="320"/>
      <c r="B253" s="125"/>
      <c r="C253" s="125" t="s">
        <v>622</v>
      </c>
      <c r="D253" s="126">
        <v>0</v>
      </c>
      <c r="E253" s="126">
        <v>0</v>
      </c>
      <c r="F253" s="126">
        <v>0</v>
      </c>
      <c r="G253" s="126">
        <v>0</v>
      </c>
      <c r="H253" s="126">
        <v>0</v>
      </c>
      <c r="I253" s="126">
        <v>0</v>
      </c>
      <c r="J253" s="126">
        <v>0</v>
      </c>
      <c r="K253" s="126">
        <v>0</v>
      </c>
      <c r="L253" s="126">
        <v>0</v>
      </c>
      <c r="M253" s="126">
        <v>0</v>
      </c>
      <c r="N253" s="126">
        <v>1</v>
      </c>
      <c r="O253" s="126">
        <v>0</v>
      </c>
      <c r="P253" s="126">
        <v>1</v>
      </c>
      <c r="Q253" s="126">
        <v>1</v>
      </c>
      <c r="R253" s="126">
        <v>1</v>
      </c>
      <c r="S253" s="126">
        <v>0</v>
      </c>
      <c r="T253" s="126">
        <v>0</v>
      </c>
      <c r="U253" s="127">
        <v>1</v>
      </c>
      <c r="V253" s="126">
        <v>5</v>
      </c>
    </row>
    <row r="254" spans="1:22">
      <c r="A254" s="319" t="s">
        <v>662</v>
      </c>
      <c r="B254" s="90" t="s">
        <v>235</v>
      </c>
      <c r="C254" s="90" t="s">
        <v>620</v>
      </c>
      <c r="D254" s="97">
        <v>0</v>
      </c>
      <c r="E254" s="97">
        <v>0</v>
      </c>
      <c r="F254" s="97">
        <v>0</v>
      </c>
      <c r="G254" s="97">
        <v>0</v>
      </c>
      <c r="H254" s="97">
        <v>0</v>
      </c>
      <c r="I254" s="97">
        <v>0</v>
      </c>
      <c r="J254" s="97">
        <v>0</v>
      </c>
      <c r="K254" s="97">
        <v>2</v>
      </c>
      <c r="L254" s="97">
        <v>1</v>
      </c>
      <c r="M254" s="97">
        <v>5</v>
      </c>
      <c r="N254" s="97">
        <v>7</v>
      </c>
      <c r="O254" s="97">
        <v>13</v>
      </c>
      <c r="P254" s="97">
        <v>17</v>
      </c>
      <c r="Q254" s="97">
        <v>14</v>
      </c>
      <c r="R254" s="97">
        <v>22</v>
      </c>
      <c r="S254" s="97">
        <v>24</v>
      </c>
      <c r="T254" s="97">
        <v>27</v>
      </c>
      <c r="U254" s="98">
        <v>27</v>
      </c>
      <c r="V254" s="97">
        <v>159</v>
      </c>
    </row>
    <row r="255" spans="1:22">
      <c r="A255" s="319"/>
      <c r="B255" s="90"/>
      <c r="C255" s="90" t="s">
        <v>621</v>
      </c>
      <c r="D255" s="97">
        <v>0</v>
      </c>
      <c r="E255" s="97">
        <v>0</v>
      </c>
      <c r="F255" s="97">
        <v>0</v>
      </c>
      <c r="G255" s="97">
        <v>0</v>
      </c>
      <c r="H255" s="97">
        <v>0</v>
      </c>
      <c r="I255" s="97">
        <v>0</v>
      </c>
      <c r="J255" s="97">
        <v>0</v>
      </c>
      <c r="K255" s="97">
        <v>1</v>
      </c>
      <c r="L255" s="97">
        <v>1</v>
      </c>
      <c r="M255" s="97">
        <v>2</v>
      </c>
      <c r="N255" s="97">
        <v>2</v>
      </c>
      <c r="O255" s="97">
        <v>6</v>
      </c>
      <c r="P255" s="97">
        <v>10</v>
      </c>
      <c r="Q255" s="97">
        <v>8</v>
      </c>
      <c r="R255" s="97">
        <v>4</v>
      </c>
      <c r="S255" s="97">
        <v>13</v>
      </c>
      <c r="T255" s="97">
        <v>12</v>
      </c>
      <c r="U255" s="98">
        <v>15</v>
      </c>
      <c r="V255" s="97">
        <v>74</v>
      </c>
    </row>
    <row r="256" spans="1:22">
      <c r="A256" s="319"/>
      <c r="B256" s="90"/>
      <c r="C256" s="90" t="s">
        <v>622</v>
      </c>
      <c r="D256" s="97">
        <v>0</v>
      </c>
      <c r="E256" s="97">
        <v>0</v>
      </c>
      <c r="F256" s="97">
        <v>0</v>
      </c>
      <c r="G256" s="97">
        <v>0</v>
      </c>
      <c r="H256" s="97">
        <v>0</v>
      </c>
      <c r="I256" s="97">
        <v>0</v>
      </c>
      <c r="J256" s="97">
        <v>0</v>
      </c>
      <c r="K256" s="97">
        <v>1</v>
      </c>
      <c r="L256" s="97">
        <v>0</v>
      </c>
      <c r="M256" s="97">
        <v>3</v>
      </c>
      <c r="N256" s="97">
        <v>5</v>
      </c>
      <c r="O256" s="97">
        <v>7</v>
      </c>
      <c r="P256" s="97">
        <v>7</v>
      </c>
      <c r="Q256" s="97">
        <v>6</v>
      </c>
      <c r="R256" s="97">
        <v>18</v>
      </c>
      <c r="S256" s="97">
        <v>11</v>
      </c>
      <c r="T256" s="97">
        <v>15</v>
      </c>
      <c r="U256" s="98">
        <v>12</v>
      </c>
      <c r="V256" s="97">
        <v>85</v>
      </c>
    </row>
    <row r="257" spans="1:22">
      <c r="A257" s="319"/>
      <c r="B257" s="90" t="s">
        <v>234</v>
      </c>
      <c r="C257" s="90" t="s">
        <v>620</v>
      </c>
      <c r="D257" s="97">
        <v>0</v>
      </c>
      <c r="E257" s="97">
        <v>0</v>
      </c>
      <c r="F257" s="97">
        <v>0</v>
      </c>
      <c r="G257" s="97">
        <v>0</v>
      </c>
      <c r="H257" s="97">
        <v>0</v>
      </c>
      <c r="I257" s="97">
        <v>0</v>
      </c>
      <c r="J257" s="97">
        <v>0</v>
      </c>
      <c r="K257" s="97">
        <v>0</v>
      </c>
      <c r="L257" s="97">
        <v>0</v>
      </c>
      <c r="M257" s="97">
        <v>0</v>
      </c>
      <c r="N257" s="97">
        <v>0</v>
      </c>
      <c r="O257" s="97">
        <v>2</v>
      </c>
      <c r="P257" s="97">
        <v>2</v>
      </c>
      <c r="Q257" s="97">
        <v>1</v>
      </c>
      <c r="R257" s="97">
        <v>3</v>
      </c>
      <c r="S257" s="97">
        <v>1</v>
      </c>
      <c r="T257" s="97">
        <v>2</v>
      </c>
      <c r="U257" s="98">
        <v>2</v>
      </c>
      <c r="V257" s="97">
        <v>13</v>
      </c>
    </row>
    <row r="258" spans="1:22">
      <c r="A258" s="319"/>
      <c r="B258" s="90"/>
      <c r="C258" s="90" t="s">
        <v>621</v>
      </c>
      <c r="D258" s="97">
        <v>0</v>
      </c>
      <c r="E258" s="97">
        <v>0</v>
      </c>
      <c r="F258" s="97">
        <v>0</v>
      </c>
      <c r="G258" s="97">
        <v>0</v>
      </c>
      <c r="H258" s="97">
        <v>0</v>
      </c>
      <c r="I258" s="97">
        <v>0</v>
      </c>
      <c r="J258" s="97">
        <v>0</v>
      </c>
      <c r="K258" s="97">
        <v>0</v>
      </c>
      <c r="L258" s="97">
        <v>0</v>
      </c>
      <c r="M258" s="97">
        <v>0</v>
      </c>
      <c r="N258" s="97">
        <v>0</v>
      </c>
      <c r="O258" s="97">
        <v>2</v>
      </c>
      <c r="P258" s="97">
        <v>1</v>
      </c>
      <c r="Q258" s="97">
        <v>1</v>
      </c>
      <c r="R258" s="97">
        <v>1</v>
      </c>
      <c r="S258" s="97">
        <v>0</v>
      </c>
      <c r="T258" s="97">
        <v>2</v>
      </c>
      <c r="U258" s="98">
        <v>1</v>
      </c>
      <c r="V258" s="97">
        <v>8</v>
      </c>
    </row>
    <row r="259" spans="1:22">
      <c r="A259" s="319"/>
      <c r="B259" s="90"/>
      <c r="C259" s="90" t="s">
        <v>622</v>
      </c>
      <c r="D259" s="97">
        <v>0</v>
      </c>
      <c r="E259" s="97">
        <v>0</v>
      </c>
      <c r="F259" s="97">
        <v>0</v>
      </c>
      <c r="G259" s="97">
        <v>0</v>
      </c>
      <c r="H259" s="97">
        <v>0</v>
      </c>
      <c r="I259" s="97">
        <v>0</v>
      </c>
      <c r="J259" s="97">
        <v>0</v>
      </c>
      <c r="K259" s="97">
        <v>0</v>
      </c>
      <c r="L259" s="97">
        <v>0</v>
      </c>
      <c r="M259" s="97">
        <v>0</v>
      </c>
      <c r="N259" s="97">
        <v>0</v>
      </c>
      <c r="O259" s="97">
        <v>0</v>
      </c>
      <c r="P259" s="97">
        <v>1</v>
      </c>
      <c r="Q259" s="97">
        <v>0</v>
      </c>
      <c r="R259" s="97">
        <v>2</v>
      </c>
      <c r="S259" s="97">
        <v>1</v>
      </c>
      <c r="T259" s="97">
        <v>0</v>
      </c>
      <c r="U259" s="98">
        <v>1</v>
      </c>
      <c r="V259" s="97">
        <v>5</v>
      </c>
    </row>
    <row r="260" spans="1:22">
      <c r="A260" s="319"/>
      <c r="B260" s="90" t="s">
        <v>233</v>
      </c>
      <c r="C260" s="90" t="s">
        <v>620</v>
      </c>
      <c r="D260" s="97">
        <v>0</v>
      </c>
      <c r="E260" s="97">
        <v>0</v>
      </c>
      <c r="F260" s="97">
        <v>0</v>
      </c>
      <c r="G260" s="97">
        <v>0</v>
      </c>
      <c r="H260" s="97">
        <v>0</v>
      </c>
      <c r="I260" s="97">
        <v>0</v>
      </c>
      <c r="J260" s="97">
        <v>0</v>
      </c>
      <c r="K260" s="97">
        <v>0</v>
      </c>
      <c r="L260" s="97">
        <v>0</v>
      </c>
      <c r="M260" s="97">
        <v>1</v>
      </c>
      <c r="N260" s="97">
        <v>4</v>
      </c>
      <c r="O260" s="97">
        <v>0</v>
      </c>
      <c r="P260" s="97">
        <v>3</v>
      </c>
      <c r="Q260" s="97">
        <v>6</v>
      </c>
      <c r="R260" s="97">
        <v>5</v>
      </c>
      <c r="S260" s="97">
        <v>3</v>
      </c>
      <c r="T260" s="97">
        <v>1</v>
      </c>
      <c r="U260" s="98">
        <v>1</v>
      </c>
      <c r="V260" s="97">
        <v>24</v>
      </c>
    </row>
    <row r="261" spans="1:22">
      <c r="A261" s="319"/>
      <c r="B261" s="90"/>
      <c r="C261" s="90" t="s">
        <v>621</v>
      </c>
      <c r="D261" s="97">
        <v>0</v>
      </c>
      <c r="E261" s="97">
        <v>0</v>
      </c>
      <c r="F261" s="97">
        <v>0</v>
      </c>
      <c r="G261" s="97">
        <v>0</v>
      </c>
      <c r="H261" s="97">
        <v>0</v>
      </c>
      <c r="I261" s="97">
        <v>0</v>
      </c>
      <c r="J261" s="97">
        <v>0</v>
      </c>
      <c r="K261" s="97">
        <v>0</v>
      </c>
      <c r="L261" s="97">
        <v>0</v>
      </c>
      <c r="M261" s="97">
        <v>1</v>
      </c>
      <c r="N261" s="97">
        <v>3</v>
      </c>
      <c r="O261" s="97">
        <v>0</v>
      </c>
      <c r="P261" s="97">
        <v>2</v>
      </c>
      <c r="Q261" s="97">
        <v>0</v>
      </c>
      <c r="R261" s="97">
        <v>5</v>
      </c>
      <c r="S261" s="97">
        <v>2</v>
      </c>
      <c r="T261" s="97">
        <v>0</v>
      </c>
      <c r="U261" s="98">
        <v>0</v>
      </c>
      <c r="V261" s="97">
        <v>13</v>
      </c>
    </row>
    <row r="262" spans="1:22">
      <c r="A262" s="319"/>
      <c r="B262" s="90"/>
      <c r="C262" s="90" t="s">
        <v>622</v>
      </c>
      <c r="D262" s="97">
        <v>0</v>
      </c>
      <c r="E262" s="97">
        <v>0</v>
      </c>
      <c r="F262" s="97">
        <v>0</v>
      </c>
      <c r="G262" s="97">
        <v>0</v>
      </c>
      <c r="H262" s="97">
        <v>0</v>
      </c>
      <c r="I262" s="97">
        <v>0</v>
      </c>
      <c r="J262" s="97">
        <v>0</v>
      </c>
      <c r="K262" s="97">
        <v>0</v>
      </c>
      <c r="L262" s="97">
        <v>0</v>
      </c>
      <c r="M262" s="97">
        <v>0</v>
      </c>
      <c r="N262" s="97">
        <v>1</v>
      </c>
      <c r="O262" s="97">
        <v>0</v>
      </c>
      <c r="P262" s="97">
        <v>1</v>
      </c>
      <c r="Q262" s="97">
        <v>6</v>
      </c>
      <c r="R262" s="97">
        <v>0</v>
      </c>
      <c r="S262" s="97">
        <v>1</v>
      </c>
      <c r="T262" s="97">
        <v>1</v>
      </c>
      <c r="U262" s="98">
        <v>1</v>
      </c>
      <c r="V262" s="97">
        <v>11</v>
      </c>
    </row>
    <row r="263" spans="1:22">
      <c r="A263" s="319"/>
      <c r="B263" s="90" t="s">
        <v>232</v>
      </c>
      <c r="C263" s="90" t="s">
        <v>620</v>
      </c>
      <c r="D263" s="97">
        <v>0</v>
      </c>
      <c r="E263" s="97">
        <v>0</v>
      </c>
      <c r="F263" s="97">
        <v>0</v>
      </c>
      <c r="G263" s="97">
        <v>0</v>
      </c>
      <c r="H263" s="97">
        <v>0</v>
      </c>
      <c r="I263" s="97">
        <v>0</v>
      </c>
      <c r="J263" s="97">
        <v>0</v>
      </c>
      <c r="K263" s="97">
        <v>0</v>
      </c>
      <c r="L263" s="97">
        <v>0</v>
      </c>
      <c r="M263" s="97">
        <v>0</v>
      </c>
      <c r="N263" s="97">
        <v>0</v>
      </c>
      <c r="O263" s="97">
        <v>1</v>
      </c>
      <c r="P263" s="97">
        <v>1</v>
      </c>
      <c r="Q263" s="97">
        <v>1</v>
      </c>
      <c r="R263" s="97">
        <v>1</v>
      </c>
      <c r="S263" s="97">
        <v>1</v>
      </c>
      <c r="T263" s="97">
        <v>1</v>
      </c>
      <c r="U263" s="98">
        <v>0</v>
      </c>
      <c r="V263" s="97">
        <v>6</v>
      </c>
    </row>
    <row r="264" spans="1:22">
      <c r="A264" s="319"/>
      <c r="B264" s="90"/>
      <c r="C264" s="90" t="s">
        <v>621</v>
      </c>
      <c r="D264" s="97">
        <v>0</v>
      </c>
      <c r="E264" s="97">
        <v>0</v>
      </c>
      <c r="F264" s="97">
        <v>0</v>
      </c>
      <c r="G264" s="97">
        <v>0</v>
      </c>
      <c r="H264" s="97">
        <v>0</v>
      </c>
      <c r="I264" s="97">
        <v>0</v>
      </c>
      <c r="J264" s="97">
        <v>0</v>
      </c>
      <c r="K264" s="97">
        <v>0</v>
      </c>
      <c r="L264" s="97">
        <v>0</v>
      </c>
      <c r="M264" s="97">
        <v>0</v>
      </c>
      <c r="N264" s="97">
        <v>0</v>
      </c>
      <c r="O264" s="97">
        <v>1</v>
      </c>
      <c r="P264" s="97">
        <v>1</v>
      </c>
      <c r="Q264" s="97">
        <v>1</v>
      </c>
      <c r="R264" s="97">
        <v>1</v>
      </c>
      <c r="S264" s="97">
        <v>1</v>
      </c>
      <c r="T264" s="97">
        <v>1</v>
      </c>
      <c r="U264" s="98">
        <v>0</v>
      </c>
      <c r="V264" s="97">
        <v>6</v>
      </c>
    </row>
    <row r="265" spans="1:22">
      <c r="A265" s="319"/>
      <c r="B265" s="90" t="s">
        <v>231</v>
      </c>
      <c r="C265" s="90" t="s">
        <v>620</v>
      </c>
      <c r="D265" s="97">
        <v>0</v>
      </c>
      <c r="E265" s="97">
        <v>0</v>
      </c>
      <c r="F265" s="97">
        <v>0</v>
      </c>
      <c r="G265" s="97">
        <v>0</v>
      </c>
      <c r="H265" s="97">
        <v>0</v>
      </c>
      <c r="I265" s="97">
        <v>0</v>
      </c>
      <c r="J265" s="97">
        <v>0</v>
      </c>
      <c r="K265" s="97">
        <v>0</v>
      </c>
      <c r="L265" s="97">
        <v>0</v>
      </c>
      <c r="M265" s="97">
        <v>0</v>
      </c>
      <c r="N265" s="97">
        <v>0</v>
      </c>
      <c r="O265" s="97">
        <v>0</v>
      </c>
      <c r="P265" s="97">
        <v>0</v>
      </c>
      <c r="Q265" s="97">
        <v>2</v>
      </c>
      <c r="R265" s="97">
        <v>0</v>
      </c>
      <c r="S265" s="97">
        <v>0</v>
      </c>
      <c r="T265" s="97">
        <v>0</v>
      </c>
      <c r="U265" s="98">
        <v>0</v>
      </c>
      <c r="V265" s="97">
        <v>2</v>
      </c>
    </row>
    <row r="266" spans="1:22">
      <c r="A266" s="319"/>
      <c r="B266" s="90"/>
      <c r="C266" s="90" t="s">
        <v>622</v>
      </c>
      <c r="D266" s="97">
        <v>0</v>
      </c>
      <c r="E266" s="97">
        <v>0</v>
      </c>
      <c r="F266" s="97">
        <v>0</v>
      </c>
      <c r="G266" s="97">
        <v>0</v>
      </c>
      <c r="H266" s="97">
        <v>0</v>
      </c>
      <c r="I266" s="97">
        <v>0</v>
      </c>
      <c r="J266" s="97">
        <v>0</v>
      </c>
      <c r="K266" s="97">
        <v>0</v>
      </c>
      <c r="L266" s="97">
        <v>0</v>
      </c>
      <c r="M266" s="97">
        <v>0</v>
      </c>
      <c r="N266" s="97">
        <v>0</v>
      </c>
      <c r="O266" s="97">
        <v>0</v>
      </c>
      <c r="P266" s="97">
        <v>0</v>
      </c>
      <c r="Q266" s="97">
        <v>2</v>
      </c>
      <c r="R266" s="97">
        <v>0</v>
      </c>
      <c r="S266" s="97">
        <v>0</v>
      </c>
      <c r="T266" s="97">
        <v>0</v>
      </c>
      <c r="U266" s="98">
        <v>0</v>
      </c>
      <c r="V266" s="97">
        <v>2</v>
      </c>
    </row>
    <row r="267" spans="1:22">
      <c r="A267" s="319"/>
      <c r="B267" s="90" t="s">
        <v>230</v>
      </c>
      <c r="C267" s="90" t="s">
        <v>620</v>
      </c>
      <c r="D267" s="97">
        <v>0</v>
      </c>
      <c r="E267" s="97">
        <v>0</v>
      </c>
      <c r="F267" s="97">
        <v>0</v>
      </c>
      <c r="G267" s="97">
        <v>0</v>
      </c>
      <c r="H267" s="97">
        <v>0</v>
      </c>
      <c r="I267" s="97">
        <v>1</v>
      </c>
      <c r="J267" s="97">
        <v>0</v>
      </c>
      <c r="K267" s="97">
        <v>0</v>
      </c>
      <c r="L267" s="97">
        <v>0</v>
      </c>
      <c r="M267" s="97">
        <v>0</v>
      </c>
      <c r="N267" s="97">
        <v>2</v>
      </c>
      <c r="O267" s="97">
        <v>0</v>
      </c>
      <c r="P267" s="97">
        <v>0</v>
      </c>
      <c r="Q267" s="97">
        <v>1</v>
      </c>
      <c r="R267" s="97">
        <v>1</v>
      </c>
      <c r="S267" s="97">
        <v>0</v>
      </c>
      <c r="T267" s="97">
        <v>1</v>
      </c>
      <c r="U267" s="98">
        <v>1</v>
      </c>
      <c r="V267" s="97">
        <v>7</v>
      </c>
    </row>
    <row r="268" spans="1:22">
      <c r="A268" s="319"/>
      <c r="B268" s="90"/>
      <c r="C268" s="90" t="s">
        <v>621</v>
      </c>
      <c r="D268" s="97">
        <v>0</v>
      </c>
      <c r="E268" s="97">
        <v>0</v>
      </c>
      <c r="F268" s="97">
        <v>0</v>
      </c>
      <c r="G268" s="97">
        <v>0</v>
      </c>
      <c r="H268" s="97">
        <v>0</v>
      </c>
      <c r="I268" s="97">
        <v>0</v>
      </c>
      <c r="J268" s="97">
        <v>0</v>
      </c>
      <c r="K268" s="97">
        <v>0</v>
      </c>
      <c r="L268" s="97">
        <v>0</v>
      </c>
      <c r="M268" s="97">
        <v>0</v>
      </c>
      <c r="N268" s="97">
        <v>1</v>
      </c>
      <c r="O268" s="97">
        <v>0</v>
      </c>
      <c r="P268" s="97">
        <v>0</v>
      </c>
      <c r="Q268" s="97">
        <v>0</v>
      </c>
      <c r="R268" s="97">
        <v>0</v>
      </c>
      <c r="S268" s="97">
        <v>0</v>
      </c>
      <c r="T268" s="97">
        <v>0</v>
      </c>
      <c r="U268" s="98">
        <v>1</v>
      </c>
      <c r="V268" s="97">
        <v>2</v>
      </c>
    </row>
    <row r="269" spans="1:22">
      <c r="A269" s="319"/>
      <c r="B269" s="90"/>
      <c r="C269" s="90" t="s">
        <v>622</v>
      </c>
      <c r="D269" s="97">
        <v>0</v>
      </c>
      <c r="E269" s="97">
        <v>0</v>
      </c>
      <c r="F269" s="97">
        <v>0</v>
      </c>
      <c r="G269" s="97">
        <v>0</v>
      </c>
      <c r="H269" s="97">
        <v>0</v>
      </c>
      <c r="I269" s="97">
        <v>1</v>
      </c>
      <c r="J269" s="97">
        <v>0</v>
      </c>
      <c r="K269" s="97">
        <v>0</v>
      </c>
      <c r="L269" s="97">
        <v>0</v>
      </c>
      <c r="M269" s="97">
        <v>0</v>
      </c>
      <c r="N269" s="97">
        <v>1</v>
      </c>
      <c r="O269" s="97">
        <v>0</v>
      </c>
      <c r="P269" s="97">
        <v>0</v>
      </c>
      <c r="Q269" s="97">
        <v>1</v>
      </c>
      <c r="R269" s="97">
        <v>1</v>
      </c>
      <c r="S269" s="97">
        <v>0</v>
      </c>
      <c r="T269" s="97">
        <v>1</v>
      </c>
      <c r="U269" s="98">
        <v>0</v>
      </c>
      <c r="V269" s="97">
        <v>5</v>
      </c>
    </row>
    <row r="270" spans="1:22">
      <c r="A270" s="319"/>
      <c r="B270" s="90" t="s">
        <v>229</v>
      </c>
      <c r="C270" s="90" t="s">
        <v>620</v>
      </c>
      <c r="D270" s="97">
        <v>0</v>
      </c>
      <c r="E270" s="97">
        <v>0</v>
      </c>
      <c r="F270" s="97">
        <v>1</v>
      </c>
      <c r="G270" s="97">
        <v>0</v>
      </c>
      <c r="H270" s="97">
        <v>0</v>
      </c>
      <c r="I270" s="97">
        <v>0</v>
      </c>
      <c r="J270" s="97">
        <v>0</v>
      </c>
      <c r="K270" s="97">
        <v>0</v>
      </c>
      <c r="L270" s="97">
        <v>0</v>
      </c>
      <c r="M270" s="97">
        <v>0</v>
      </c>
      <c r="N270" s="97">
        <v>1</v>
      </c>
      <c r="O270" s="97">
        <v>0</v>
      </c>
      <c r="P270" s="97">
        <v>0</v>
      </c>
      <c r="Q270" s="97">
        <v>0</v>
      </c>
      <c r="R270" s="97">
        <v>0</v>
      </c>
      <c r="S270" s="97">
        <v>0</v>
      </c>
      <c r="T270" s="97">
        <v>0</v>
      </c>
      <c r="U270" s="98">
        <v>0</v>
      </c>
      <c r="V270" s="97">
        <v>2</v>
      </c>
    </row>
    <row r="271" spans="1:22">
      <c r="A271" s="319"/>
      <c r="B271" s="90"/>
      <c r="C271" s="90" t="s">
        <v>621</v>
      </c>
      <c r="D271" s="97">
        <v>0</v>
      </c>
      <c r="E271" s="97">
        <v>0</v>
      </c>
      <c r="F271" s="97">
        <v>0</v>
      </c>
      <c r="G271" s="97">
        <v>0</v>
      </c>
      <c r="H271" s="97">
        <v>0</v>
      </c>
      <c r="I271" s="97">
        <v>0</v>
      </c>
      <c r="J271" s="97">
        <v>0</v>
      </c>
      <c r="K271" s="97">
        <v>0</v>
      </c>
      <c r="L271" s="97">
        <v>0</v>
      </c>
      <c r="M271" s="97">
        <v>0</v>
      </c>
      <c r="N271" s="97">
        <v>1</v>
      </c>
      <c r="O271" s="97">
        <v>0</v>
      </c>
      <c r="P271" s="97">
        <v>0</v>
      </c>
      <c r="Q271" s="97">
        <v>0</v>
      </c>
      <c r="R271" s="97">
        <v>0</v>
      </c>
      <c r="S271" s="97">
        <v>0</v>
      </c>
      <c r="T271" s="97">
        <v>0</v>
      </c>
      <c r="U271" s="98">
        <v>0</v>
      </c>
      <c r="V271" s="97">
        <v>1</v>
      </c>
    </row>
    <row r="272" spans="1:22">
      <c r="A272" s="319"/>
      <c r="B272" s="90"/>
      <c r="C272" s="90" t="s">
        <v>622</v>
      </c>
      <c r="D272" s="97">
        <v>0</v>
      </c>
      <c r="E272" s="97">
        <v>0</v>
      </c>
      <c r="F272" s="97">
        <v>1</v>
      </c>
      <c r="G272" s="97">
        <v>0</v>
      </c>
      <c r="H272" s="97">
        <v>0</v>
      </c>
      <c r="I272" s="97">
        <v>0</v>
      </c>
      <c r="J272" s="97">
        <v>0</v>
      </c>
      <c r="K272" s="97">
        <v>0</v>
      </c>
      <c r="L272" s="97">
        <v>0</v>
      </c>
      <c r="M272" s="97">
        <v>0</v>
      </c>
      <c r="N272" s="97">
        <v>0</v>
      </c>
      <c r="O272" s="97">
        <v>0</v>
      </c>
      <c r="P272" s="97">
        <v>0</v>
      </c>
      <c r="Q272" s="97">
        <v>0</v>
      </c>
      <c r="R272" s="97">
        <v>0</v>
      </c>
      <c r="S272" s="97">
        <v>0</v>
      </c>
      <c r="T272" s="97">
        <v>0</v>
      </c>
      <c r="U272" s="98">
        <v>0</v>
      </c>
      <c r="V272" s="97">
        <v>1</v>
      </c>
    </row>
    <row r="273" spans="1:22">
      <c r="A273" s="319"/>
      <c r="B273" s="90" t="s">
        <v>228</v>
      </c>
      <c r="C273" s="90" t="s">
        <v>620</v>
      </c>
      <c r="D273" s="97">
        <v>0</v>
      </c>
      <c r="E273" s="97">
        <v>0</v>
      </c>
      <c r="F273" s="97">
        <v>1</v>
      </c>
      <c r="G273" s="97">
        <v>1</v>
      </c>
      <c r="H273" s="97">
        <v>0</v>
      </c>
      <c r="I273" s="97">
        <v>0</v>
      </c>
      <c r="J273" s="97">
        <v>0</v>
      </c>
      <c r="K273" s="97">
        <v>0</v>
      </c>
      <c r="L273" s="97">
        <v>2</v>
      </c>
      <c r="M273" s="97">
        <v>9</v>
      </c>
      <c r="N273" s="97">
        <v>11</v>
      </c>
      <c r="O273" s="97">
        <v>18</v>
      </c>
      <c r="P273" s="97">
        <v>21</v>
      </c>
      <c r="Q273" s="97">
        <v>38</v>
      </c>
      <c r="R273" s="97">
        <v>29</v>
      </c>
      <c r="S273" s="97">
        <v>33</v>
      </c>
      <c r="T273" s="97">
        <v>36</v>
      </c>
      <c r="U273" s="98">
        <v>42</v>
      </c>
      <c r="V273" s="97">
        <v>241</v>
      </c>
    </row>
    <row r="274" spans="1:22">
      <c r="A274" s="319"/>
      <c r="B274" s="90"/>
      <c r="C274" s="90" t="s">
        <v>621</v>
      </c>
      <c r="D274" s="97">
        <v>0</v>
      </c>
      <c r="E274" s="97">
        <v>0</v>
      </c>
      <c r="F274" s="97">
        <v>0</v>
      </c>
      <c r="G274" s="97">
        <v>0</v>
      </c>
      <c r="H274" s="97">
        <v>0</v>
      </c>
      <c r="I274" s="97">
        <v>0</v>
      </c>
      <c r="J274" s="97">
        <v>0</v>
      </c>
      <c r="K274" s="97">
        <v>0</v>
      </c>
      <c r="L274" s="97">
        <v>0</v>
      </c>
      <c r="M274" s="97">
        <v>8</v>
      </c>
      <c r="N274" s="97">
        <v>7</v>
      </c>
      <c r="O274" s="97">
        <v>8</v>
      </c>
      <c r="P274" s="97">
        <v>12</v>
      </c>
      <c r="Q274" s="97">
        <v>23</v>
      </c>
      <c r="R274" s="97">
        <v>13</v>
      </c>
      <c r="S274" s="97">
        <v>14</v>
      </c>
      <c r="T274" s="97">
        <v>23</v>
      </c>
      <c r="U274" s="98">
        <v>16</v>
      </c>
      <c r="V274" s="97">
        <v>124</v>
      </c>
    </row>
    <row r="275" spans="1:22">
      <c r="A275" s="319"/>
      <c r="B275" s="90"/>
      <c r="C275" s="90" t="s">
        <v>622</v>
      </c>
      <c r="D275" s="97">
        <v>0</v>
      </c>
      <c r="E275" s="97">
        <v>0</v>
      </c>
      <c r="F275" s="97">
        <v>1</v>
      </c>
      <c r="G275" s="97">
        <v>1</v>
      </c>
      <c r="H275" s="97">
        <v>0</v>
      </c>
      <c r="I275" s="97">
        <v>0</v>
      </c>
      <c r="J275" s="97">
        <v>0</v>
      </c>
      <c r="K275" s="97">
        <v>0</v>
      </c>
      <c r="L275" s="97">
        <v>2</v>
      </c>
      <c r="M275" s="97">
        <v>1</v>
      </c>
      <c r="N275" s="97">
        <v>4</v>
      </c>
      <c r="O275" s="97">
        <v>10</v>
      </c>
      <c r="P275" s="97">
        <v>9</v>
      </c>
      <c r="Q275" s="97">
        <v>15</v>
      </c>
      <c r="R275" s="97">
        <v>16</v>
      </c>
      <c r="S275" s="97">
        <v>19</v>
      </c>
      <c r="T275" s="97">
        <v>13</v>
      </c>
      <c r="U275" s="98">
        <v>26</v>
      </c>
      <c r="V275" s="97">
        <v>117</v>
      </c>
    </row>
    <row r="276" spans="1:22">
      <c r="A276" s="318" t="s">
        <v>663</v>
      </c>
      <c r="B276" s="124" t="s">
        <v>227</v>
      </c>
      <c r="C276" s="124" t="s">
        <v>620</v>
      </c>
      <c r="D276" s="121">
        <v>0</v>
      </c>
      <c r="E276" s="121">
        <v>0</v>
      </c>
      <c r="F276" s="121">
        <v>0</v>
      </c>
      <c r="G276" s="121">
        <v>0</v>
      </c>
      <c r="H276" s="121">
        <v>0</v>
      </c>
      <c r="I276" s="121">
        <v>0</v>
      </c>
      <c r="J276" s="121">
        <v>0</v>
      </c>
      <c r="K276" s="121">
        <v>0</v>
      </c>
      <c r="L276" s="121">
        <v>0</v>
      </c>
      <c r="M276" s="121">
        <v>0</v>
      </c>
      <c r="N276" s="121">
        <v>1</v>
      </c>
      <c r="O276" s="121">
        <v>0</v>
      </c>
      <c r="P276" s="121">
        <v>2</v>
      </c>
      <c r="Q276" s="121">
        <v>0</v>
      </c>
      <c r="R276" s="121">
        <v>2</v>
      </c>
      <c r="S276" s="121">
        <v>7</v>
      </c>
      <c r="T276" s="121">
        <v>10</v>
      </c>
      <c r="U276" s="122">
        <v>27</v>
      </c>
      <c r="V276" s="121">
        <v>49</v>
      </c>
    </row>
    <row r="277" spans="1:22">
      <c r="A277" s="319"/>
      <c r="B277" s="90"/>
      <c r="C277" s="90" t="s">
        <v>621</v>
      </c>
      <c r="D277" s="97">
        <v>0</v>
      </c>
      <c r="E277" s="97">
        <v>0</v>
      </c>
      <c r="F277" s="97">
        <v>0</v>
      </c>
      <c r="G277" s="97">
        <v>0</v>
      </c>
      <c r="H277" s="97">
        <v>0</v>
      </c>
      <c r="I277" s="97">
        <v>0</v>
      </c>
      <c r="J277" s="97">
        <v>0</v>
      </c>
      <c r="K277" s="97">
        <v>0</v>
      </c>
      <c r="L277" s="97">
        <v>0</v>
      </c>
      <c r="M277" s="97">
        <v>0</v>
      </c>
      <c r="N277" s="97">
        <v>1</v>
      </c>
      <c r="O277" s="97">
        <v>0</v>
      </c>
      <c r="P277" s="97">
        <v>0</v>
      </c>
      <c r="Q277" s="97">
        <v>0</v>
      </c>
      <c r="R277" s="97">
        <v>1</v>
      </c>
      <c r="S277" s="97">
        <v>3</v>
      </c>
      <c r="T277" s="97">
        <v>7</v>
      </c>
      <c r="U277" s="98">
        <v>7</v>
      </c>
      <c r="V277" s="97">
        <v>19</v>
      </c>
    </row>
    <row r="278" spans="1:22">
      <c r="A278" s="319"/>
      <c r="B278" s="90"/>
      <c r="C278" s="90" t="s">
        <v>622</v>
      </c>
      <c r="D278" s="97">
        <v>0</v>
      </c>
      <c r="E278" s="97">
        <v>0</v>
      </c>
      <c r="F278" s="97">
        <v>0</v>
      </c>
      <c r="G278" s="97">
        <v>0</v>
      </c>
      <c r="H278" s="97">
        <v>0</v>
      </c>
      <c r="I278" s="97">
        <v>0</v>
      </c>
      <c r="J278" s="97">
        <v>0</v>
      </c>
      <c r="K278" s="97">
        <v>0</v>
      </c>
      <c r="L278" s="97">
        <v>0</v>
      </c>
      <c r="M278" s="97">
        <v>0</v>
      </c>
      <c r="N278" s="97">
        <v>0</v>
      </c>
      <c r="O278" s="97">
        <v>0</v>
      </c>
      <c r="P278" s="97">
        <v>2</v>
      </c>
      <c r="Q278" s="97">
        <v>0</v>
      </c>
      <c r="R278" s="97">
        <v>1</v>
      </c>
      <c r="S278" s="97">
        <v>4</v>
      </c>
      <c r="T278" s="97">
        <v>3</v>
      </c>
      <c r="U278" s="98">
        <v>20</v>
      </c>
      <c r="V278" s="97">
        <v>30</v>
      </c>
    </row>
    <row r="279" spans="1:22">
      <c r="A279" s="319"/>
      <c r="B279" s="90" t="s">
        <v>226</v>
      </c>
      <c r="C279" s="90" t="s">
        <v>620</v>
      </c>
      <c r="D279" s="97">
        <v>0</v>
      </c>
      <c r="E279" s="97">
        <v>0</v>
      </c>
      <c r="F279" s="97">
        <v>0</v>
      </c>
      <c r="G279" s="97">
        <v>0</v>
      </c>
      <c r="H279" s="97">
        <v>0</v>
      </c>
      <c r="I279" s="97">
        <v>0</v>
      </c>
      <c r="J279" s="97">
        <v>0</v>
      </c>
      <c r="K279" s="97">
        <v>0</v>
      </c>
      <c r="L279" s="97">
        <v>0</v>
      </c>
      <c r="M279" s="97">
        <v>0</v>
      </c>
      <c r="N279" s="97">
        <v>0</v>
      </c>
      <c r="O279" s="97">
        <v>0</v>
      </c>
      <c r="P279" s="97">
        <v>0</v>
      </c>
      <c r="Q279" s="97">
        <v>0</v>
      </c>
      <c r="R279" s="97">
        <v>0</v>
      </c>
      <c r="S279" s="97">
        <v>1</v>
      </c>
      <c r="T279" s="97">
        <v>0</v>
      </c>
      <c r="U279" s="98">
        <v>0</v>
      </c>
      <c r="V279" s="97">
        <v>1</v>
      </c>
    </row>
    <row r="280" spans="1:22">
      <c r="A280" s="319"/>
      <c r="B280" s="90"/>
      <c r="C280" s="90" t="s">
        <v>622</v>
      </c>
      <c r="D280" s="97">
        <v>0</v>
      </c>
      <c r="E280" s="97">
        <v>0</v>
      </c>
      <c r="F280" s="97">
        <v>0</v>
      </c>
      <c r="G280" s="97">
        <v>0</v>
      </c>
      <c r="H280" s="97">
        <v>0</v>
      </c>
      <c r="I280" s="97">
        <v>0</v>
      </c>
      <c r="J280" s="97">
        <v>0</v>
      </c>
      <c r="K280" s="97">
        <v>0</v>
      </c>
      <c r="L280" s="97">
        <v>0</v>
      </c>
      <c r="M280" s="97">
        <v>0</v>
      </c>
      <c r="N280" s="97">
        <v>0</v>
      </c>
      <c r="O280" s="97">
        <v>0</v>
      </c>
      <c r="P280" s="97">
        <v>0</v>
      </c>
      <c r="Q280" s="97">
        <v>0</v>
      </c>
      <c r="R280" s="97">
        <v>0</v>
      </c>
      <c r="S280" s="97">
        <v>1</v>
      </c>
      <c r="T280" s="97">
        <v>0</v>
      </c>
      <c r="U280" s="98">
        <v>0</v>
      </c>
      <c r="V280" s="97">
        <v>1</v>
      </c>
    </row>
    <row r="281" spans="1:22">
      <c r="A281" s="319"/>
      <c r="B281" s="90" t="s">
        <v>225</v>
      </c>
      <c r="C281" s="90" t="s">
        <v>620</v>
      </c>
      <c r="D281" s="97">
        <v>0</v>
      </c>
      <c r="E281" s="97">
        <v>0</v>
      </c>
      <c r="F281" s="97">
        <v>0</v>
      </c>
      <c r="G281" s="97">
        <v>0</v>
      </c>
      <c r="H281" s="97">
        <v>0</v>
      </c>
      <c r="I281" s="97">
        <v>0</v>
      </c>
      <c r="J281" s="97">
        <v>0</v>
      </c>
      <c r="K281" s="97">
        <v>0</v>
      </c>
      <c r="L281" s="97">
        <v>0</v>
      </c>
      <c r="M281" s="97">
        <v>0</v>
      </c>
      <c r="N281" s="97">
        <v>0</v>
      </c>
      <c r="O281" s="97">
        <v>0</v>
      </c>
      <c r="P281" s="97">
        <v>1</v>
      </c>
      <c r="Q281" s="97">
        <v>0</v>
      </c>
      <c r="R281" s="97">
        <v>0</v>
      </c>
      <c r="S281" s="97">
        <v>0</v>
      </c>
      <c r="T281" s="97">
        <v>0</v>
      </c>
      <c r="U281" s="98">
        <v>0</v>
      </c>
      <c r="V281" s="97">
        <v>1</v>
      </c>
    </row>
    <row r="282" spans="1:22">
      <c r="A282" s="319"/>
      <c r="B282" s="90"/>
      <c r="C282" s="90" t="s">
        <v>622</v>
      </c>
      <c r="D282" s="97">
        <v>0</v>
      </c>
      <c r="E282" s="97">
        <v>0</v>
      </c>
      <c r="F282" s="97">
        <v>0</v>
      </c>
      <c r="G282" s="97">
        <v>0</v>
      </c>
      <c r="H282" s="97">
        <v>0</v>
      </c>
      <c r="I282" s="97">
        <v>0</v>
      </c>
      <c r="J282" s="97">
        <v>0</v>
      </c>
      <c r="K282" s="97">
        <v>0</v>
      </c>
      <c r="L282" s="97">
        <v>0</v>
      </c>
      <c r="M282" s="97">
        <v>0</v>
      </c>
      <c r="N282" s="97">
        <v>0</v>
      </c>
      <c r="O282" s="97">
        <v>0</v>
      </c>
      <c r="P282" s="97">
        <v>1</v>
      </c>
      <c r="Q282" s="97">
        <v>0</v>
      </c>
      <c r="R282" s="97">
        <v>0</v>
      </c>
      <c r="S282" s="97">
        <v>0</v>
      </c>
      <c r="T282" s="97">
        <v>0</v>
      </c>
      <c r="U282" s="98">
        <v>0</v>
      </c>
      <c r="V282" s="97">
        <v>1</v>
      </c>
    </row>
    <row r="283" spans="1:22">
      <c r="A283" s="319"/>
      <c r="B283" s="90" t="s">
        <v>224</v>
      </c>
      <c r="C283" s="90" t="s">
        <v>620</v>
      </c>
      <c r="D283" s="97">
        <v>0</v>
      </c>
      <c r="E283" s="97">
        <v>0</v>
      </c>
      <c r="F283" s="97">
        <v>0</v>
      </c>
      <c r="G283" s="97">
        <v>0</v>
      </c>
      <c r="H283" s="97">
        <v>0</v>
      </c>
      <c r="I283" s="97">
        <v>0</v>
      </c>
      <c r="J283" s="97">
        <v>0</v>
      </c>
      <c r="K283" s="97">
        <v>0</v>
      </c>
      <c r="L283" s="97">
        <v>2</v>
      </c>
      <c r="M283" s="97">
        <v>7</v>
      </c>
      <c r="N283" s="97">
        <v>1</v>
      </c>
      <c r="O283" s="97">
        <v>7</v>
      </c>
      <c r="P283" s="97">
        <v>6</v>
      </c>
      <c r="Q283" s="97">
        <v>7</v>
      </c>
      <c r="R283" s="97">
        <v>8</v>
      </c>
      <c r="S283" s="97">
        <v>9</v>
      </c>
      <c r="T283" s="97">
        <v>12</v>
      </c>
      <c r="U283" s="98">
        <v>12</v>
      </c>
      <c r="V283" s="97">
        <v>71</v>
      </c>
    </row>
    <row r="284" spans="1:22">
      <c r="A284" s="319"/>
      <c r="B284" s="90"/>
      <c r="C284" s="90" t="s">
        <v>621</v>
      </c>
      <c r="D284" s="97">
        <v>0</v>
      </c>
      <c r="E284" s="97">
        <v>0</v>
      </c>
      <c r="F284" s="97">
        <v>0</v>
      </c>
      <c r="G284" s="97">
        <v>0</v>
      </c>
      <c r="H284" s="97">
        <v>0</v>
      </c>
      <c r="I284" s="97">
        <v>0</v>
      </c>
      <c r="J284" s="97">
        <v>0</v>
      </c>
      <c r="K284" s="97">
        <v>0</v>
      </c>
      <c r="L284" s="97">
        <v>1</v>
      </c>
      <c r="M284" s="97">
        <v>4</v>
      </c>
      <c r="N284" s="97">
        <v>0</v>
      </c>
      <c r="O284" s="97">
        <v>4</v>
      </c>
      <c r="P284" s="97">
        <v>3</v>
      </c>
      <c r="Q284" s="97">
        <v>4</v>
      </c>
      <c r="R284" s="97">
        <v>3</v>
      </c>
      <c r="S284" s="97">
        <v>4</v>
      </c>
      <c r="T284" s="97">
        <v>4</v>
      </c>
      <c r="U284" s="98">
        <v>7</v>
      </c>
      <c r="V284" s="97">
        <v>34</v>
      </c>
    </row>
    <row r="285" spans="1:22">
      <c r="A285" s="320"/>
      <c r="B285" s="125"/>
      <c r="C285" s="125" t="s">
        <v>622</v>
      </c>
      <c r="D285" s="126">
        <v>0</v>
      </c>
      <c r="E285" s="126">
        <v>0</v>
      </c>
      <c r="F285" s="126">
        <v>0</v>
      </c>
      <c r="G285" s="126">
        <v>0</v>
      </c>
      <c r="H285" s="126">
        <v>0</v>
      </c>
      <c r="I285" s="126">
        <v>0</v>
      </c>
      <c r="J285" s="126">
        <v>0</v>
      </c>
      <c r="K285" s="126">
        <v>0</v>
      </c>
      <c r="L285" s="126">
        <v>1</v>
      </c>
      <c r="M285" s="126">
        <v>3</v>
      </c>
      <c r="N285" s="126">
        <v>1</v>
      </c>
      <c r="O285" s="126">
        <v>3</v>
      </c>
      <c r="P285" s="126">
        <v>3</v>
      </c>
      <c r="Q285" s="126">
        <v>3</v>
      </c>
      <c r="R285" s="126">
        <v>5</v>
      </c>
      <c r="S285" s="126">
        <v>5</v>
      </c>
      <c r="T285" s="126">
        <v>8</v>
      </c>
      <c r="U285" s="127">
        <v>5</v>
      </c>
      <c r="V285" s="126">
        <v>37</v>
      </c>
    </row>
    <row r="286" spans="1:22">
      <c r="A286" s="319" t="s">
        <v>664</v>
      </c>
      <c r="B286" s="90" t="s">
        <v>223</v>
      </c>
      <c r="C286" s="90" t="s">
        <v>620</v>
      </c>
      <c r="D286" s="97">
        <v>0</v>
      </c>
      <c r="E286" s="97">
        <v>0</v>
      </c>
      <c r="F286" s="97">
        <v>0</v>
      </c>
      <c r="G286" s="97">
        <v>0</v>
      </c>
      <c r="H286" s="97">
        <v>0</v>
      </c>
      <c r="I286" s="97">
        <v>0</v>
      </c>
      <c r="J286" s="97">
        <v>0</v>
      </c>
      <c r="K286" s="97">
        <v>0</v>
      </c>
      <c r="L286" s="97">
        <v>0</v>
      </c>
      <c r="M286" s="97">
        <v>3</v>
      </c>
      <c r="N286" s="97">
        <v>0</v>
      </c>
      <c r="O286" s="97">
        <v>0</v>
      </c>
      <c r="P286" s="97">
        <v>2</v>
      </c>
      <c r="Q286" s="97">
        <v>2</v>
      </c>
      <c r="R286" s="97">
        <v>1</v>
      </c>
      <c r="S286" s="97">
        <v>4</v>
      </c>
      <c r="T286" s="97">
        <v>1</v>
      </c>
      <c r="U286" s="98">
        <v>2</v>
      </c>
      <c r="V286" s="97">
        <v>15</v>
      </c>
    </row>
    <row r="287" spans="1:22">
      <c r="A287" s="319"/>
      <c r="B287" s="90"/>
      <c r="C287" s="90" t="s">
        <v>621</v>
      </c>
      <c r="D287" s="97">
        <v>0</v>
      </c>
      <c r="E287" s="97">
        <v>0</v>
      </c>
      <c r="F287" s="97">
        <v>0</v>
      </c>
      <c r="G287" s="97">
        <v>0</v>
      </c>
      <c r="H287" s="97">
        <v>0</v>
      </c>
      <c r="I287" s="97">
        <v>0</v>
      </c>
      <c r="J287" s="97">
        <v>0</v>
      </c>
      <c r="K287" s="97">
        <v>0</v>
      </c>
      <c r="L287" s="97">
        <v>0</v>
      </c>
      <c r="M287" s="97">
        <v>1</v>
      </c>
      <c r="N287" s="97">
        <v>0</v>
      </c>
      <c r="O287" s="97">
        <v>0</v>
      </c>
      <c r="P287" s="97">
        <v>2</v>
      </c>
      <c r="Q287" s="97">
        <v>0</v>
      </c>
      <c r="R287" s="97">
        <v>1</v>
      </c>
      <c r="S287" s="97">
        <v>3</v>
      </c>
      <c r="T287" s="97">
        <v>1</v>
      </c>
      <c r="U287" s="98">
        <v>2</v>
      </c>
      <c r="V287" s="97">
        <v>10</v>
      </c>
    </row>
    <row r="288" spans="1:22">
      <c r="A288" s="319"/>
      <c r="B288" s="90"/>
      <c r="C288" s="90" t="s">
        <v>622</v>
      </c>
      <c r="D288" s="97">
        <v>0</v>
      </c>
      <c r="E288" s="97">
        <v>0</v>
      </c>
      <c r="F288" s="97">
        <v>0</v>
      </c>
      <c r="G288" s="97">
        <v>0</v>
      </c>
      <c r="H288" s="97">
        <v>0</v>
      </c>
      <c r="I288" s="97">
        <v>0</v>
      </c>
      <c r="J288" s="97">
        <v>0</v>
      </c>
      <c r="K288" s="97">
        <v>0</v>
      </c>
      <c r="L288" s="97">
        <v>0</v>
      </c>
      <c r="M288" s="97">
        <v>2</v>
      </c>
      <c r="N288" s="97">
        <v>0</v>
      </c>
      <c r="O288" s="97">
        <v>0</v>
      </c>
      <c r="P288" s="97">
        <v>0</v>
      </c>
      <c r="Q288" s="97">
        <v>2</v>
      </c>
      <c r="R288" s="97">
        <v>0</v>
      </c>
      <c r="S288" s="97">
        <v>1</v>
      </c>
      <c r="T288" s="97">
        <v>0</v>
      </c>
      <c r="U288" s="98">
        <v>0</v>
      </c>
      <c r="V288" s="97">
        <v>5</v>
      </c>
    </row>
    <row r="289" spans="1:22">
      <c r="A289" s="318" t="s">
        <v>665</v>
      </c>
      <c r="B289" s="124" t="s">
        <v>222</v>
      </c>
      <c r="C289" s="124" t="s">
        <v>620</v>
      </c>
      <c r="D289" s="121">
        <v>0</v>
      </c>
      <c r="E289" s="121">
        <v>0</v>
      </c>
      <c r="F289" s="121">
        <v>0</v>
      </c>
      <c r="G289" s="121">
        <v>0</v>
      </c>
      <c r="H289" s="121">
        <v>0</v>
      </c>
      <c r="I289" s="121">
        <v>0</v>
      </c>
      <c r="J289" s="121">
        <v>0</v>
      </c>
      <c r="K289" s="121">
        <v>0</v>
      </c>
      <c r="L289" s="121">
        <v>0</v>
      </c>
      <c r="M289" s="121">
        <v>1</v>
      </c>
      <c r="N289" s="121">
        <v>1</v>
      </c>
      <c r="O289" s="121">
        <v>0</v>
      </c>
      <c r="P289" s="121">
        <v>0</v>
      </c>
      <c r="Q289" s="121">
        <v>0</v>
      </c>
      <c r="R289" s="121">
        <v>1</v>
      </c>
      <c r="S289" s="121">
        <v>1</v>
      </c>
      <c r="T289" s="121">
        <v>0</v>
      </c>
      <c r="U289" s="122">
        <v>1</v>
      </c>
      <c r="V289" s="121">
        <v>5</v>
      </c>
    </row>
    <row r="290" spans="1:22">
      <c r="A290" s="319"/>
      <c r="B290" s="90"/>
      <c r="C290" s="90" t="s">
        <v>621</v>
      </c>
      <c r="D290" s="97">
        <v>0</v>
      </c>
      <c r="E290" s="97">
        <v>0</v>
      </c>
      <c r="F290" s="97">
        <v>0</v>
      </c>
      <c r="G290" s="97">
        <v>0</v>
      </c>
      <c r="H290" s="97">
        <v>0</v>
      </c>
      <c r="I290" s="97">
        <v>0</v>
      </c>
      <c r="J290" s="97">
        <v>0</v>
      </c>
      <c r="K290" s="97">
        <v>0</v>
      </c>
      <c r="L290" s="97">
        <v>0</v>
      </c>
      <c r="M290" s="97">
        <v>0</v>
      </c>
      <c r="N290" s="97">
        <v>1</v>
      </c>
      <c r="O290" s="97">
        <v>0</v>
      </c>
      <c r="P290" s="97">
        <v>0</v>
      </c>
      <c r="Q290" s="97">
        <v>0</v>
      </c>
      <c r="R290" s="97">
        <v>1</v>
      </c>
      <c r="S290" s="97">
        <v>1</v>
      </c>
      <c r="T290" s="97">
        <v>0</v>
      </c>
      <c r="U290" s="98">
        <v>1</v>
      </c>
      <c r="V290" s="97">
        <v>4</v>
      </c>
    </row>
    <row r="291" spans="1:22">
      <c r="A291" s="319"/>
      <c r="B291" s="90"/>
      <c r="C291" s="90" t="s">
        <v>622</v>
      </c>
      <c r="D291" s="97">
        <v>0</v>
      </c>
      <c r="E291" s="97">
        <v>0</v>
      </c>
      <c r="F291" s="97">
        <v>0</v>
      </c>
      <c r="G291" s="97">
        <v>0</v>
      </c>
      <c r="H291" s="97">
        <v>0</v>
      </c>
      <c r="I291" s="97">
        <v>0</v>
      </c>
      <c r="J291" s="97">
        <v>0</v>
      </c>
      <c r="K291" s="97">
        <v>0</v>
      </c>
      <c r="L291" s="97">
        <v>0</v>
      </c>
      <c r="M291" s="97">
        <v>1</v>
      </c>
      <c r="N291" s="97">
        <v>0</v>
      </c>
      <c r="O291" s="97">
        <v>0</v>
      </c>
      <c r="P291" s="97">
        <v>0</v>
      </c>
      <c r="Q291" s="97">
        <v>0</v>
      </c>
      <c r="R291" s="97">
        <v>0</v>
      </c>
      <c r="S291" s="97">
        <v>0</v>
      </c>
      <c r="T291" s="97">
        <v>0</v>
      </c>
      <c r="U291" s="98">
        <v>0</v>
      </c>
      <c r="V291" s="97">
        <v>1</v>
      </c>
    </row>
    <row r="292" spans="1:22">
      <c r="A292" s="319"/>
      <c r="B292" s="90" t="s">
        <v>221</v>
      </c>
      <c r="C292" s="90" t="s">
        <v>620</v>
      </c>
      <c r="D292" s="97">
        <v>0</v>
      </c>
      <c r="E292" s="97">
        <v>0</v>
      </c>
      <c r="F292" s="97">
        <v>0</v>
      </c>
      <c r="G292" s="97">
        <v>0</v>
      </c>
      <c r="H292" s="97">
        <v>0</v>
      </c>
      <c r="I292" s="97">
        <v>1</v>
      </c>
      <c r="J292" s="97">
        <v>0</v>
      </c>
      <c r="K292" s="97">
        <v>1</v>
      </c>
      <c r="L292" s="97">
        <v>0</v>
      </c>
      <c r="M292" s="97">
        <v>0</v>
      </c>
      <c r="N292" s="97">
        <v>2</v>
      </c>
      <c r="O292" s="97">
        <v>0</v>
      </c>
      <c r="P292" s="97">
        <v>0</v>
      </c>
      <c r="Q292" s="97">
        <v>1</v>
      </c>
      <c r="R292" s="97">
        <v>2</v>
      </c>
      <c r="S292" s="97">
        <v>0</v>
      </c>
      <c r="T292" s="97">
        <v>0</v>
      </c>
      <c r="U292" s="98">
        <v>0</v>
      </c>
      <c r="V292" s="97">
        <v>7</v>
      </c>
    </row>
    <row r="293" spans="1:22">
      <c r="A293" s="319"/>
      <c r="B293" s="90"/>
      <c r="C293" s="90" t="s">
        <v>621</v>
      </c>
      <c r="D293" s="97">
        <v>0</v>
      </c>
      <c r="E293" s="97">
        <v>0</v>
      </c>
      <c r="F293" s="97">
        <v>0</v>
      </c>
      <c r="G293" s="97">
        <v>0</v>
      </c>
      <c r="H293" s="97">
        <v>0</v>
      </c>
      <c r="I293" s="97">
        <v>0</v>
      </c>
      <c r="J293" s="97">
        <v>0</v>
      </c>
      <c r="K293" s="97">
        <v>1</v>
      </c>
      <c r="L293" s="97">
        <v>0</v>
      </c>
      <c r="M293" s="97">
        <v>0</v>
      </c>
      <c r="N293" s="97">
        <v>1</v>
      </c>
      <c r="O293" s="97">
        <v>0</v>
      </c>
      <c r="P293" s="97">
        <v>0</v>
      </c>
      <c r="Q293" s="97">
        <v>0</v>
      </c>
      <c r="R293" s="97">
        <v>2</v>
      </c>
      <c r="S293" s="97">
        <v>0</v>
      </c>
      <c r="T293" s="97">
        <v>0</v>
      </c>
      <c r="U293" s="98">
        <v>0</v>
      </c>
      <c r="V293" s="97">
        <v>4</v>
      </c>
    </row>
    <row r="294" spans="1:22">
      <c r="A294" s="319"/>
      <c r="B294" s="90"/>
      <c r="C294" s="90" t="s">
        <v>622</v>
      </c>
      <c r="D294" s="97">
        <v>0</v>
      </c>
      <c r="E294" s="97">
        <v>0</v>
      </c>
      <c r="F294" s="97">
        <v>0</v>
      </c>
      <c r="G294" s="97">
        <v>0</v>
      </c>
      <c r="H294" s="97">
        <v>0</v>
      </c>
      <c r="I294" s="97">
        <v>1</v>
      </c>
      <c r="J294" s="97">
        <v>0</v>
      </c>
      <c r="K294" s="97">
        <v>0</v>
      </c>
      <c r="L294" s="97">
        <v>0</v>
      </c>
      <c r="M294" s="97">
        <v>0</v>
      </c>
      <c r="N294" s="97">
        <v>1</v>
      </c>
      <c r="O294" s="97">
        <v>0</v>
      </c>
      <c r="P294" s="97">
        <v>0</v>
      </c>
      <c r="Q294" s="97">
        <v>1</v>
      </c>
      <c r="R294" s="97">
        <v>0</v>
      </c>
      <c r="S294" s="97">
        <v>0</v>
      </c>
      <c r="T294" s="97">
        <v>0</v>
      </c>
      <c r="U294" s="98">
        <v>0</v>
      </c>
      <c r="V294" s="97">
        <v>3</v>
      </c>
    </row>
    <row r="295" spans="1:22">
      <c r="A295" s="319"/>
      <c r="B295" s="90" t="s">
        <v>220</v>
      </c>
      <c r="C295" s="90" t="s">
        <v>620</v>
      </c>
      <c r="D295" s="97">
        <v>0</v>
      </c>
      <c r="E295" s="97">
        <v>0</v>
      </c>
      <c r="F295" s="97">
        <v>0</v>
      </c>
      <c r="G295" s="97">
        <v>0</v>
      </c>
      <c r="H295" s="97">
        <v>0</v>
      </c>
      <c r="I295" s="97">
        <v>0</v>
      </c>
      <c r="J295" s="97">
        <v>0</v>
      </c>
      <c r="K295" s="97">
        <v>0</v>
      </c>
      <c r="L295" s="97">
        <v>0</v>
      </c>
      <c r="M295" s="97">
        <v>1</v>
      </c>
      <c r="N295" s="97">
        <v>0</v>
      </c>
      <c r="O295" s="97">
        <v>0</v>
      </c>
      <c r="P295" s="97">
        <v>0</v>
      </c>
      <c r="Q295" s="97">
        <v>0</v>
      </c>
      <c r="R295" s="97">
        <v>0</v>
      </c>
      <c r="S295" s="97">
        <v>0</v>
      </c>
      <c r="T295" s="97">
        <v>0</v>
      </c>
      <c r="U295" s="98">
        <v>0</v>
      </c>
      <c r="V295" s="97">
        <v>1</v>
      </c>
    </row>
    <row r="296" spans="1:22">
      <c r="A296" s="320"/>
      <c r="B296" s="125"/>
      <c r="C296" s="125" t="s">
        <v>621</v>
      </c>
      <c r="D296" s="126">
        <v>0</v>
      </c>
      <c r="E296" s="126">
        <v>0</v>
      </c>
      <c r="F296" s="126">
        <v>0</v>
      </c>
      <c r="G296" s="126">
        <v>0</v>
      </c>
      <c r="H296" s="126">
        <v>0</v>
      </c>
      <c r="I296" s="126">
        <v>0</v>
      </c>
      <c r="J296" s="126">
        <v>0</v>
      </c>
      <c r="K296" s="126">
        <v>0</v>
      </c>
      <c r="L296" s="126">
        <v>0</v>
      </c>
      <c r="M296" s="126">
        <v>1</v>
      </c>
      <c r="N296" s="126">
        <v>0</v>
      </c>
      <c r="O296" s="126">
        <v>0</v>
      </c>
      <c r="P296" s="126">
        <v>0</v>
      </c>
      <c r="Q296" s="126">
        <v>0</v>
      </c>
      <c r="R296" s="126">
        <v>0</v>
      </c>
      <c r="S296" s="126">
        <v>0</v>
      </c>
      <c r="T296" s="126">
        <v>0</v>
      </c>
      <c r="U296" s="127">
        <v>0</v>
      </c>
      <c r="V296" s="126">
        <v>1</v>
      </c>
    </row>
    <row r="297" spans="1:22">
      <c r="A297" s="318" t="s">
        <v>666</v>
      </c>
      <c r="B297" s="90" t="s">
        <v>219</v>
      </c>
      <c r="C297" s="90" t="s">
        <v>620</v>
      </c>
      <c r="D297" s="97">
        <v>0</v>
      </c>
      <c r="E297" s="97">
        <v>0</v>
      </c>
      <c r="F297" s="97">
        <v>0</v>
      </c>
      <c r="G297" s="97">
        <v>0</v>
      </c>
      <c r="H297" s="97">
        <v>0</v>
      </c>
      <c r="I297" s="97">
        <v>0</v>
      </c>
      <c r="J297" s="97">
        <v>0</v>
      </c>
      <c r="K297" s="97">
        <v>1</v>
      </c>
      <c r="L297" s="97">
        <v>1</v>
      </c>
      <c r="M297" s="97">
        <v>1</v>
      </c>
      <c r="N297" s="97">
        <v>2</v>
      </c>
      <c r="O297" s="97">
        <v>6</v>
      </c>
      <c r="P297" s="97">
        <v>9</v>
      </c>
      <c r="Q297" s="97">
        <v>11</v>
      </c>
      <c r="R297" s="97">
        <v>8</v>
      </c>
      <c r="S297" s="97">
        <v>5</v>
      </c>
      <c r="T297" s="97">
        <v>7</v>
      </c>
      <c r="U297" s="98">
        <v>4</v>
      </c>
      <c r="V297" s="97">
        <v>55</v>
      </c>
    </row>
    <row r="298" spans="1:22">
      <c r="A298" s="319"/>
      <c r="B298" s="90"/>
      <c r="C298" s="90" t="s">
        <v>621</v>
      </c>
      <c r="D298" s="97">
        <v>0</v>
      </c>
      <c r="E298" s="97">
        <v>0</v>
      </c>
      <c r="F298" s="97">
        <v>0</v>
      </c>
      <c r="G298" s="97">
        <v>0</v>
      </c>
      <c r="H298" s="97">
        <v>0</v>
      </c>
      <c r="I298" s="97">
        <v>0</v>
      </c>
      <c r="J298" s="97">
        <v>0</v>
      </c>
      <c r="K298" s="97">
        <v>1</v>
      </c>
      <c r="L298" s="97">
        <v>0</v>
      </c>
      <c r="M298" s="97">
        <v>0</v>
      </c>
      <c r="N298" s="97">
        <v>2</v>
      </c>
      <c r="O298" s="97">
        <v>6</v>
      </c>
      <c r="P298" s="97">
        <v>9</v>
      </c>
      <c r="Q298" s="97">
        <v>10</v>
      </c>
      <c r="R298" s="97">
        <v>7</v>
      </c>
      <c r="S298" s="97">
        <v>5</v>
      </c>
      <c r="T298" s="97">
        <v>6</v>
      </c>
      <c r="U298" s="98">
        <v>3</v>
      </c>
      <c r="V298" s="97">
        <v>49</v>
      </c>
    </row>
    <row r="299" spans="1:22">
      <c r="A299" s="319"/>
      <c r="B299" s="90"/>
      <c r="C299" s="90" t="s">
        <v>622</v>
      </c>
      <c r="D299" s="97">
        <v>0</v>
      </c>
      <c r="E299" s="97">
        <v>0</v>
      </c>
      <c r="F299" s="97">
        <v>0</v>
      </c>
      <c r="G299" s="97">
        <v>0</v>
      </c>
      <c r="H299" s="97">
        <v>0</v>
      </c>
      <c r="I299" s="97">
        <v>0</v>
      </c>
      <c r="J299" s="97">
        <v>0</v>
      </c>
      <c r="K299" s="97">
        <v>0</v>
      </c>
      <c r="L299" s="97">
        <v>1</v>
      </c>
      <c r="M299" s="97">
        <v>1</v>
      </c>
      <c r="N299" s="97">
        <v>0</v>
      </c>
      <c r="O299" s="97">
        <v>0</v>
      </c>
      <c r="P299" s="97">
        <v>0</v>
      </c>
      <c r="Q299" s="97">
        <v>1</v>
      </c>
      <c r="R299" s="97">
        <v>1</v>
      </c>
      <c r="S299" s="97">
        <v>0</v>
      </c>
      <c r="T299" s="97">
        <v>1</v>
      </c>
      <c r="U299" s="98">
        <v>1</v>
      </c>
      <c r="V299" s="97">
        <v>6</v>
      </c>
    </row>
    <row r="300" spans="1:22">
      <c r="A300" s="319"/>
      <c r="B300" s="90" t="s">
        <v>218</v>
      </c>
      <c r="C300" s="90" t="s">
        <v>620</v>
      </c>
      <c r="D300" s="97">
        <v>0</v>
      </c>
      <c r="E300" s="97">
        <v>0</v>
      </c>
      <c r="F300" s="97">
        <v>0</v>
      </c>
      <c r="G300" s="97">
        <v>0</v>
      </c>
      <c r="H300" s="97">
        <v>0</v>
      </c>
      <c r="I300" s="97">
        <v>0</v>
      </c>
      <c r="J300" s="97">
        <v>0</v>
      </c>
      <c r="K300" s="97">
        <v>0</v>
      </c>
      <c r="L300" s="97">
        <v>1</v>
      </c>
      <c r="M300" s="97">
        <v>1</v>
      </c>
      <c r="N300" s="97">
        <v>7</v>
      </c>
      <c r="O300" s="97">
        <v>5</v>
      </c>
      <c r="P300" s="97">
        <v>4</v>
      </c>
      <c r="Q300" s="97">
        <v>1</v>
      </c>
      <c r="R300" s="97">
        <v>1</v>
      </c>
      <c r="S300" s="97">
        <v>5</v>
      </c>
      <c r="T300" s="97">
        <v>2</v>
      </c>
      <c r="U300" s="98">
        <v>1</v>
      </c>
      <c r="V300" s="97">
        <v>28</v>
      </c>
    </row>
    <row r="301" spans="1:22">
      <c r="A301" s="319"/>
      <c r="B301" s="90"/>
      <c r="C301" s="90" t="s">
        <v>621</v>
      </c>
      <c r="D301" s="97">
        <v>0</v>
      </c>
      <c r="E301" s="97">
        <v>0</v>
      </c>
      <c r="F301" s="97">
        <v>0</v>
      </c>
      <c r="G301" s="97">
        <v>0</v>
      </c>
      <c r="H301" s="97">
        <v>0</v>
      </c>
      <c r="I301" s="97">
        <v>0</v>
      </c>
      <c r="J301" s="97">
        <v>0</v>
      </c>
      <c r="K301" s="97">
        <v>0</v>
      </c>
      <c r="L301" s="97">
        <v>0</v>
      </c>
      <c r="M301" s="97">
        <v>0</v>
      </c>
      <c r="N301" s="97">
        <v>6</v>
      </c>
      <c r="O301" s="97">
        <v>4</v>
      </c>
      <c r="P301" s="97">
        <v>3</v>
      </c>
      <c r="Q301" s="97">
        <v>0</v>
      </c>
      <c r="R301" s="97">
        <v>1</v>
      </c>
      <c r="S301" s="97">
        <v>3</v>
      </c>
      <c r="T301" s="97">
        <v>2</v>
      </c>
      <c r="U301" s="98">
        <v>1</v>
      </c>
      <c r="V301" s="97">
        <v>20</v>
      </c>
    </row>
    <row r="302" spans="1:22">
      <c r="A302" s="319"/>
      <c r="B302" s="90"/>
      <c r="C302" s="90" t="s">
        <v>622</v>
      </c>
      <c r="D302" s="97">
        <v>0</v>
      </c>
      <c r="E302" s="97">
        <v>0</v>
      </c>
      <c r="F302" s="97">
        <v>0</v>
      </c>
      <c r="G302" s="97">
        <v>0</v>
      </c>
      <c r="H302" s="97">
        <v>0</v>
      </c>
      <c r="I302" s="97">
        <v>0</v>
      </c>
      <c r="J302" s="97">
        <v>0</v>
      </c>
      <c r="K302" s="97">
        <v>0</v>
      </c>
      <c r="L302" s="97">
        <v>1</v>
      </c>
      <c r="M302" s="97">
        <v>1</v>
      </c>
      <c r="N302" s="97">
        <v>1</v>
      </c>
      <c r="O302" s="97">
        <v>1</v>
      </c>
      <c r="P302" s="97">
        <v>1</v>
      </c>
      <c r="Q302" s="97">
        <v>1</v>
      </c>
      <c r="R302" s="97">
        <v>0</v>
      </c>
      <c r="S302" s="97">
        <v>2</v>
      </c>
      <c r="T302" s="97">
        <v>0</v>
      </c>
      <c r="U302" s="98">
        <v>0</v>
      </c>
      <c r="V302" s="97">
        <v>8</v>
      </c>
    </row>
    <row r="303" spans="1:22">
      <c r="A303" s="319"/>
      <c r="B303" s="90" t="s">
        <v>217</v>
      </c>
      <c r="C303" s="90" t="s">
        <v>620</v>
      </c>
      <c r="D303" s="97">
        <v>0</v>
      </c>
      <c r="E303" s="97">
        <v>0</v>
      </c>
      <c r="F303" s="97">
        <v>0</v>
      </c>
      <c r="G303" s="97">
        <v>0</v>
      </c>
      <c r="H303" s="97">
        <v>0</v>
      </c>
      <c r="I303" s="97">
        <v>0</v>
      </c>
      <c r="J303" s="97">
        <v>0</v>
      </c>
      <c r="K303" s="97">
        <v>0</v>
      </c>
      <c r="L303" s="97">
        <v>0</v>
      </c>
      <c r="M303" s="97">
        <v>0</v>
      </c>
      <c r="N303" s="97">
        <v>0</v>
      </c>
      <c r="O303" s="97">
        <v>1</v>
      </c>
      <c r="P303" s="97">
        <v>0</v>
      </c>
      <c r="Q303" s="97">
        <v>0</v>
      </c>
      <c r="R303" s="97">
        <v>0</v>
      </c>
      <c r="S303" s="97">
        <v>0</v>
      </c>
      <c r="T303" s="97">
        <v>0</v>
      </c>
      <c r="U303" s="98">
        <v>0</v>
      </c>
      <c r="V303" s="97">
        <v>1</v>
      </c>
    </row>
    <row r="304" spans="1:22">
      <c r="A304" s="319"/>
      <c r="B304" s="90"/>
      <c r="C304" s="90" t="s">
        <v>621</v>
      </c>
      <c r="D304" s="97">
        <v>0</v>
      </c>
      <c r="E304" s="97">
        <v>0</v>
      </c>
      <c r="F304" s="97">
        <v>0</v>
      </c>
      <c r="G304" s="97">
        <v>0</v>
      </c>
      <c r="H304" s="97">
        <v>0</v>
      </c>
      <c r="I304" s="97">
        <v>0</v>
      </c>
      <c r="J304" s="97">
        <v>0</v>
      </c>
      <c r="K304" s="97">
        <v>0</v>
      </c>
      <c r="L304" s="97">
        <v>0</v>
      </c>
      <c r="M304" s="97">
        <v>0</v>
      </c>
      <c r="N304" s="97">
        <v>0</v>
      </c>
      <c r="O304" s="97">
        <v>1</v>
      </c>
      <c r="P304" s="97">
        <v>0</v>
      </c>
      <c r="Q304" s="97">
        <v>0</v>
      </c>
      <c r="R304" s="97">
        <v>0</v>
      </c>
      <c r="S304" s="97">
        <v>0</v>
      </c>
      <c r="T304" s="97">
        <v>0</v>
      </c>
      <c r="U304" s="98">
        <v>0</v>
      </c>
      <c r="V304" s="97">
        <v>1</v>
      </c>
    </row>
    <row r="305" spans="1:22">
      <c r="A305" s="319"/>
      <c r="B305" s="90" t="s">
        <v>216</v>
      </c>
      <c r="C305" s="90" t="s">
        <v>620</v>
      </c>
      <c r="D305" s="97">
        <v>0</v>
      </c>
      <c r="E305" s="97">
        <v>0</v>
      </c>
      <c r="F305" s="97">
        <v>0</v>
      </c>
      <c r="G305" s="97">
        <v>0</v>
      </c>
      <c r="H305" s="97">
        <v>0</v>
      </c>
      <c r="I305" s="97">
        <v>0</v>
      </c>
      <c r="J305" s="97">
        <v>0</v>
      </c>
      <c r="K305" s="97">
        <v>0</v>
      </c>
      <c r="L305" s="97">
        <v>0</v>
      </c>
      <c r="M305" s="97">
        <v>0</v>
      </c>
      <c r="N305" s="97">
        <v>0</v>
      </c>
      <c r="O305" s="97">
        <v>0</v>
      </c>
      <c r="P305" s="97">
        <v>0</v>
      </c>
      <c r="Q305" s="97">
        <v>0</v>
      </c>
      <c r="R305" s="97">
        <v>0</v>
      </c>
      <c r="S305" s="97">
        <v>1</v>
      </c>
      <c r="T305" s="97">
        <v>0</v>
      </c>
      <c r="U305" s="98">
        <v>0</v>
      </c>
      <c r="V305" s="97">
        <v>1</v>
      </c>
    </row>
    <row r="306" spans="1:22">
      <c r="A306" s="319"/>
      <c r="B306" s="90"/>
      <c r="C306" s="90" t="s">
        <v>621</v>
      </c>
      <c r="D306" s="97">
        <v>0</v>
      </c>
      <c r="E306" s="97">
        <v>0</v>
      </c>
      <c r="F306" s="97">
        <v>0</v>
      </c>
      <c r="G306" s="97">
        <v>0</v>
      </c>
      <c r="H306" s="97">
        <v>0</v>
      </c>
      <c r="I306" s="97">
        <v>0</v>
      </c>
      <c r="J306" s="97">
        <v>0</v>
      </c>
      <c r="K306" s="97">
        <v>0</v>
      </c>
      <c r="L306" s="97">
        <v>0</v>
      </c>
      <c r="M306" s="97">
        <v>0</v>
      </c>
      <c r="N306" s="97">
        <v>0</v>
      </c>
      <c r="O306" s="97">
        <v>0</v>
      </c>
      <c r="P306" s="97">
        <v>0</v>
      </c>
      <c r="Q306" s="97">
        <v>0</v>
      </c>
      <c r="R306" s="97">
        <v>0</v>
      </c>
      <c r="S306" s="97">
        <v>1</v>
      </c>
      <c r="T306" s="97">
        <v>0</v>
      </c>
      <c r="U306" s="98">
        <v>0</v>
      </c>
      <c r="V306" s="97">
        <v>1</v>
      </c>
    </row>
    <row r="307" spans="1:22">
      <c r="A307" s="319"/>
      <c r="B307" s="90" t="s">
        <v>215</v>
      </c>
      <c r="C307" s="90" t="s">
        <v>620</v>
      </c>
      <c r="D307" s="97">
        <v>0</v>
      </c>
      <c r="E307" s="97">
        <v>0</v>
      </c>
      <c r="F307" s="97">
        <v>0</v>
      </c>
      <c r="G307" s="97">
        <v>0</v>
      </c>
      <c r="H307" s="97">
        <v>0</v>
      </c>
      <c r="I307" s="97">
        <v>0</v>
      </c>
      <c r="J307" s="97">
        <v>1</v>
      </c>
      <c r="K307" s="97">
        <v>0</v>
      </c>
      <c r="L307" s="97">
        <v>0</v>
      </c>
      <c r="M307" s="97">
        <v>0</v>
      </c>
      <c r="N307" s="97">
        <v>0</v>
      </c>
      <c r="O307" s="97">
        <v>1</v>
      </c>
      <c r="P307" s="97">
        <v>0</v>
      </c>
      <c r="Q307" s="97">
        <v>1</v>
      </c>
      <c r="R307" s="97">
        <v>1</v>
      </c>
      <c r="S307" s="97">
        <v>0</v>
      </c>
      <c r="T307" s="97">
        <v>0</v>
      </c>
      <c r="U307" s="98">
        <v>0</v>
      </c>
      <c r="V307" s="97">
        <v>4</v>
      </c>
    </row>
    <row r="308" spans="1:22">
      <c r="A308" s="319"/>
      <c r="B308" s="90"/>
      <c r="C308" s="90" t="s">
        <v>621</v>
      </c>
      <c r="D308" s="97">
        <v>0</v>
      </c>
      <c r="E308" s="97">
        <v>0</v>
      </c>
      <c r="F308" s="97">
        <v>0</v>
      </c>
      <c r="G308" s="97">
        <v>0</v>
      </c>
      <c r="H308" s="97">
        <v>0</v>
      </c>
      <c r="I308" s="97">
        <v>0</v>
      </c>
      <c r="J308" s="97">
        <v>1</v>
      </c>
      <c r="K308" s="97">
        <v>0</v>
      </c>
      <c r="L308" s="97">
        <v>0</v>
      </c>
      <c r="M308" s="97">
        <v>0</v>
      </c>
      <c r="N308" s="97">
        <v>0</v>
      </c>
      <c r="O308" s="97">
        <v>1</v>
      </c>
      <c r="P308" s="97">
        <v>0</v>
      </c>
      <c r="Q308" s="97">
        <v>1</v>
      </c>
      <c r="R308" s="97">
        <v>1</v>
      </c>
      <c r="S308" s="97">
        <v>0</v>
      </c>
      <c r="T308" s="97">
        <v>0</v>
      </c>
      <c r="U308" s="98">
        <v>0</v>
      </c>
      <c r="V308" s="97">
        <v>4</v>
      </c>
    </row>
    <row r="309" spans="1:22">
      <c r="A309" s="319"/>
      <c r="B309" s="90" t="s">
        <v>214</v>
      </c>
      <c r="C309" s="90" t="s">
        <v>620</v>
      </c>
      <c r="D309" s="97">
        <v>0</v>
      </c>
      <c r="E309" s="97">
        <v>0</v>
      </c>
      <c r="F309" s="97">
        <v>0</v>
      </c>
      <c r="G309" s="97">
        <v>0</v>
      </c>
      <c r="H309" s="97">
        <v>0</v>
      </c>
      <c r="I309" s="97">
        <v>0</v>
      </c>
      <c r="J309" s="97">
        <v>0</v>
      </c>
      <c r="K309" s="97">
        <v>0</v>
      </c>
      <c r="L309" s="97">
        <v>0</v>
      </c>
      <c r="M309" s="97">
        <v>1</v>
      </c>
      <c r="N309" s="97">
        <v>0</v>
      </c>
      <c r="O309" s="97">
        <v>1</v>
      </c>
      <c r="P309" s="97">
        <v>1</v>
      </c>
      <c r="Q309" s="97">
        <v>0</v>
      </c>
      <c r="R309" s="97">
        <v>0</v>
      </c>
      <c r="S309" s="97">
        <v>0</v>
      </c>
      <c r="T309" s="97">
        <v>1</v>
      </c>
      <c r="U309" s="98">
        <v>2</v>
      </c>
      <c r="V309" s="97">
        <v>6</v>
      </c>
    </row>
    <row r="310" spans="1:22">
      <c r="A310" s="319"/>
      <c r="B310" s="90"/>
      <c r="C310" s="90" t="s">
        <v>621</v>
      </c>
      <c r="D310" s="97">
        <v>0</v>
      </c>
      <c r="E310" s="97">
        <v>0</v>
      </c>
      <c r="F310" s="97">
        <v>0</v>
      </c>
      <c r="G310" s="97">
        <v>0</v>
      </c>
      <c r="H310" s="97">
        <v>0</v>
      </c>
      <c r="I310" s="97">
        <v>0</v>
      </c>
      <c r="J310" s="97">
        <v>0</v>
      </c>
      <c r="K310" s="97">
        <v>0</v>
      </c>
      <c r="L310" s="97">
        <v>0</v>
      </c>
      <c r="M310" s="97">
        <v>1</v>
      </c>
      <c r="N310" s="97">
        <v>0</v>
      </c>
      <c r="O310" s="97">
        <v>1</v>
      </c>
      <c r="P310" s="97">
        <v>1</v>
      </c>
      <c r="Q310" s="97">
        <v>0</v>
      </c>
      <c r="R310" s="97">
        <v>0</v>
      </c>
      <c r="S310" s="97">
        <v>0</v>
      </c>
      <c r="T310" s="97">
        <v>1</v>
      </c>
      <c r="U310" s="98">
        <v>2</v>
      </c>
      <c r="V310" s="97">
        <v>6</v>
      </c>
    </row>
    <row r="311" spans="1:22">
      <c r="A311" s="366" t="s">
        <v>667</v>
      </c>
      <c r="B311" s="358"/>
      <c r="C311" s="358" t="s">
        <v>620</v>
      </c>
      <c r="D311" s="359">
        <v>0</v>
      </c>
      <c r="E311" s="359">
        <v>0</v>
      </c>
      <c r="F311" s="359">
        <v>0</v>
      </c>
      <c r="G311" s="359">
        <v>0</v>
      </c>
      <c r="H311" s="359">
        <v>0</v>
      </c>
      <c r="I311" s="359">
        <v>0</v>
      </c>
      <c r="J311" s="359">
        <v>0</v>
      </c>
      <c r="K311" s="359">
        <v>0</v>
      </c>
      <c r="L311" s="359">
        <v>0</v>
      </c>
      <c r="M311" s="359">
        <v>0</v>
      </c>
      <c r="N311" s="359">
        <v>0</v>
      </c>
      <c r="O311" s="359">
        <v>0</v>
      </c>
      <c r="P311" s="359">
        <v>0</v>
      </c>
      <c r="Q311" s="359">
        <v>0</v>
      </c>
      <c r="R311" s="359">
        <v>0</v>
      </c>
      <c r="S311" s="359">
        <v>1</v>
      </c>
      <c r="T311" s="359">
        <v>1</v>
      </c>
      <c r="U311" s="360">
        <v>0</v>
      </c>
      <c r="V311" s="359">
        <v>2</v>
      </c>
    </row>
    <row r="312" spans="1:22">
      <c r="A312" s="365"/>
      <c r="B312" s="362"/>
      <c r="C312" s="362" t="s">
        <v>621</v>
      </c>
      <c r="D312" s="363">
        <v>0</v>
      </c>
      <c r="E312" s="363">
        <v>0</v>
      </c>
      <c r="F312" s="363">
        <v>0</v>
      </c>
      <c r="G312" s="363">
        <v>0</v>
      </c>
      <c r="H312" s="363">
        <v>0</v>
      </c>
      <c r="I312" s="363">
        <v>0</v>
      </c>
      <c r="J312" s="363">
        <v>0</v>
      </c>
      <c r="K312" s="363">
        <v>0</v>
      </c>
      <c r="L312" s="363">
        <v>0</v>
      </c>
      <c r="M312" s="363">
        <v>0</v>
      </c>
      <c r="N312" s="363">
        <v>0</v>
      </c>
      <c r="O312" s="363">
        <v>0</v>
      </c>
      <c r="P312" s="363">
        <v>0</v>
      </c>
      <c r="Q312" s="363">
        <v>0</v>
      </c>
      <c r="R312" s="363">
        <v>0</v>
      </c>
      <c r="S312" s="363">
        <v>1</v>
      </c>
      <c r="T312" s="363">
        <v>1</v>
      </c>
      <c r="U312" s="364">
        <v>0</v>
      </c>
      <c r="V312" s="363">
        <v>2</v>
      </c>
    </row>
    <row r="313" spans="1:22" ht="12.75" customHeight="1">
      <c r="A313" s="366" t="s">
        <v>668</v>
      </c>
      <c r="B313" s="90" t="s">
        <v>213</v>
      </c>
      <c r="C313" s="90" t="s">
        <v>620</v>
      </c>
      <c r="D313" s="97">
        <v>0</v>
      </c>
      <c r="E313" s="97">
        <v>0</v>
      </c>
      <c r="F313" s="97">
        <v>0</v>
      </c>
      <c r="G313" s="97">
        <v>0</v>
      </c>
      <c r="H313" s="97">
        <v>0</v>
      </c>
      <c r="I313" s="97">
        <v>0</v>
      </c>
      <c r="J313" s="97">
        <v>0</v>
      </c>
      <c r="K313" s="97">
        <v>1</v>
      </c>
      <c r="L313" s="97">
        <v>0</v>
      </c>
      <c r="M313" s="97">
        <v>5</v>
      </c>
      <c r="N313" s="97">
        <v>12</v>
      </c>
      <c r="O313" s="97">
        <v>8</v>
      </c>
      <c r="P313" s="97">
        <v>27</v>
      </c>
      <c r="Q313" s="97">
        <v>24</v>
      </c>
      <c r="R313" s="97">
        <v>30</v>
      </c>
      <c r="S313" s="97">
        <v>25</v>
      </c>
      <c r="T313" s="97">
        <v>10</v>
      </c>
      <c r="U313" s="98">
        <v>11</v>
      </c>
      <c r="V313" s="97">
        <v>153</v>
      </c>
    </row>
    <row r="314" spans="1:22">
      <c r="A314" s="319"/>
      <c r="B314" s="90"/>
      <c r="C314" s="90" t="s">
        <v>621</v>
      </c>
      <c r="D314" s="97">
        <v>0</v>
      </c>
      <c r="E314" s="97">
        <v>0</v>
      </c>
      <c r="F314" s="97">
        <v>0</v>
      </c>
      <c r="G314" s="97">
        <v>0</v>
      </c>
      <c r="H314" s="97">
        <v>0</v>
      </c>
      <c r="I314" s="97">
        <v>0</v>
      </c>
      <c r="J314" s="97">
        <v>0</v>
      </c>
      <c r="K314" s="97">
        <v>0</v>
      </c>
      <c r="L314" s="97">
        <v>0</v>
      </c>
      <c r="M314" s="97">
        <v>1</v>
      </c>
      <c r="N314" s="97">
        <v>6</v>
      </c>
      <c r="O314" s="97">
        <v>6</v>
      </c>
      <c r="P314" s="97">
        <v>10</v>
      </c>
      <c r="Q314" s="97">
        <v>10</v>
      </c>
      <c r="R314" s="97">
        <v>15</v>
      </c>
      <c r="S314" s="97">
        <v>15</v>
      </c>
      <c r="T314" s="97">
        <v>5</v>
      </c>
      <c r="U314" s="98">
        <v>6</v>
      </c>
      <c r="V314" s="97">
        <v>74</v>
      </c>
    </row>
    <row r="315" spans="1:22">
      <c r="A315" s="319"/>
      <c r="B315" s="90"/>
      <c r="C315" s="90" t="s">
        <v>622</v>
      </c>
      <c r="D315" s="97">
        <v>0</v>
      </c>
      <c r="E315" s="97">
        <v>0</v>
      </c>
      <c r="F315" s="97">
        <v>0</v>
      </c>
      <c r="G315" s="97">
        <v>0</v>
      </c>
      <c r="H315" s="97">
        <v>0</v>
      </c>
      <c r="I315" s="97">
        <v>0</v>
      </c>
      <c r="J315" s="97">
        <v>0</v>
      </c>
      <c r="K315" s="97">
        <v>1</v>
      </c>
      <c r="L315" s="97">
        <v>0</v>
      </c>
      <c r="M315" s="97">
        <v>4</v>
      </c>
      <c r="N315" s="97">
        <v>6</v>
      </c>
      <c r="O315" s="97">
        <v>2</v>
      </c>
      <c r="P315" s="97">
        <v>17</v>
      </c>
      <c r="Q315" s="97">
        <v>14</v>
      </c>
      <c r="R315" s="97">
        <v>15</v>
      </c>
      <c r="S315" s="97">
        <v>10</v>
      </c>
      <c r="T315" s="97">
        <v>5</v>
      </c>
      <c r="U315" s="98">
        <v>5</v>
      </c>
      <c r="V315" s="97">
        <v>79</v>
      </c>
    </row>
    <row r="316" spans="1:22">
      <c r="A316" s="319"/>
      <c r="B316" s="90" t="s">
        <v>212</v>
      </c>
      <c r="C316" s="90" t="s">
        <v>620</v>
      </c>
      <c r="D316" s="97">
        <v>0</v>
      </c>
      <c r="E316" s="97">
        <v>0</v>
      </c>
      <c r="F316" s="97">
        <v>0</v>
      </c>
      <c r="G316" s="97">
        <v>0</v>
      </c>
      <c r="H316" s="97">
        <v>0</v>
      </c>
      <c r="I316" s="97">
        <v>0</v>
      </c>
      <c r="J316" s="97">
        <v>1</v>
      </c>
      <c r="K316" s="97">
        <v>5</v>
      </c>
      <c r="L316" s="97">
        <v>8</v>
      </c>
      <c r="M316" s="97">
        <v>19</v>
      </c>
      <c r="N316" s="97">
        <v>56</v>
      </c>
      <c r="O316" s="97">
        <v>66</v>
      </c>
      <c r="P316" s="97">
        <v>116</v>
      </c>
      <c r="Q316" s="97">
        <v>149</v>
      </c>
      <c r="R316" s="97">
        <v>155</v>
      </c>
      <c r="S316" s="97">
        <v>117</v>
      </c>
      <c r="T316" s="97">
        <v>80</v>
      </c>
      <c r="U316" s="98">
        <v>62</v>
      </c>
      <c r="V316" s="97">
        <v>834</v>
      </c>
    </row>
    <row r="317" spans="1:22">
      <c r="A317" s="319"/>
      <c r="B317" s="90"/>
      <c r="C317" s="90" t="s">
        <v>621</v>
      </c>
      <c r="D317" s="97">
        <v>0</v>
      </c>
      <c r="E317" s="97">
        <v>0</v>
      </c>
      <c r="F317" s="97">
        <v>0</v>
      </c>
      <c r="G317" s="97">
        <v>0</v>
      </c>
      <c r="H317" s="97">
        <v>0</v>
      </c>
      <c r="I317" s="97">
        <v>0</v>
      </c>
      <c r="J317" s="97">
        <v>0</v>
      </c>
      <c r="K317" s="97">
        <v>2</v>
      </c>
      <c r="L317" s="97">
        <v>5</v>
      </c>
      <c r="M317" s="97">
        <v>8</v>
      </c>
      <c r="N317" s="97">
        <v>23</v>
      </c>
      <c r="O317" s="97">
        <v>39</v>
      </c>
      <c r="P317" s="97">
        <v>54</v>
      </c>
      <c r="Q317" s="97">
        <v>79</v>
      </c>
      <c r="R317" s="97">
        <v>88</v>
      </c>
      <c r="S317" s="97">
        <v>60</v>
      </c>
      <c r="T317" s="97">
        <v>49</v>
      </c>
      <c r="U317" s="98">
        <v>33</v>
      </c>
      <c r="V317" s="97">
        <v>440</v>
      </c>
    </row>
    <row r="318" spans="1:22">
      <c r="A318" s="319"/>
      <c r="B318" s="90"/>
      <c r="C318" s="90" t="s">
        <v>622</v>
      </c>
      <c r="D318" s="97">
        <v>0</v>
      </c>
      <c r="E318" s="97">
        <v>0</v>
      </c>
      <c r="F318" s="97">
        <v>0</v>
      </c>
      <c r="G318" s="97">
        <v>0</v>
      </c>
      <c r="H318" s="97">
        <v>0</v>
      </c>
      <c r="I318" s="97">
        <v>0</v>
      </c>
      <c r="J318" s="97">
        <v>1</v>
      </c>
      <c r="K318" s="97">
        <v>3</v>
      </c>
      <c r="L318" s="97">
        <v>3</v>
      </c>
      <c r="M318" s="97">
        <v>11</v>
      </c>
      <c r="N318" s="97">
        <v>33</v>
      </c>
      <c r="O318" s="97">
        <v>27</v>
      </c>
      <c r="P318" s="97">
        <v>62</v>
      </c>
      <c r="Q318" s="97">
        <v>70</v>
      </c>
      <c r="R318" s="97">
        <v>67</v>
      </c>
      <c r="S318" s="97">
        <v>57</v>
      </c>
      <c r="T318" s="97">
        <v>31</v>
      </c>
      <c r="U318" s="98">
        <v>29</v>
      </c>
      <c r="V318" s="97">
        <v>394</v>
      </c>
    </row>
    <row r="319" spans="1:22">
      <c r="A319" s="319"/>
      <c r="B319" s="90" t="s">
        <v>211</v>
      </c>
      <c r="C319" s="90" t="s">
        <v>620</v>
      </c>
      <c r="D319" s="97">
        <v>0</v>
      </c>
      <c r="E319" s="97">
        <v>0</v>
      </c>
      <c r="F319" s="97">
        <v>0</v>
      </c>
      <c r="G319" s="97">
        <v>0</v>
      </c>
      <c r="H319" s="97">
        <v>0</v>
      </c>
      <c r="I319" s="97">
        <v>0</v>
      </c>
      <c r="J319" s="97">
        <v>2</v>
      </c>
      <c r="K319" s="97">
        <v>1</v>
      </c>
      <c r="L319" s="97">
        <v>3</v>
      </c>
      <c r="M319" s="97">
        <v>6</v>
      </c>
      <c r="N319" s="97">
        <v>3</v>
      </c>
      <c r="O319" s="97">
        <v>9</v>
      </c>
      <c r="P319" s="97">
        <v>15</v>
      </c>
      <c r="Q319" s="97">
        <v>12</v>
      </c>
      <c r="R319" s="97">
        <v>14</v>
      </c>
      <c r="S319" s="97">
        <v>14</v>
      </c>
      <c r="T319" s="97">
        <v>11</v>
      </c>
      <c r="U319" s="98">
        <v>6</v>
      </c>
      <c r="V319" s="97">
        <v>96</v>
      </c>
    </row>
    <row r="320" spans="1:22">
      <c r="A320" s="319"/>
      <c r="B320" s="90"/>
      <c r="C320" s="90" t="s">
        <v>621</v>
      </c>
      <c r="D320" s="97">
        <v>0</v>
      </c>
      <c r="E320" s="97">
        <v>0</v>
      </c>
      <c r="F320" s="97">
        <v>0</v>
      </c>
      <c r="G320" s="97">
        <v>0</v>
      </c>
      <c r="H320" s="97">
        <v>0</v>
      </c>
      <c r="I320" s="97">
        <v>0</v>
      </c>
      <c r="J320" s="97">
        <v>0</v>
      </c>
      <c r="K320" s="97">
        <v>0</v>
      </c>
      <c r="L320" s="97">
        <v>2</v>
      </c>
      <c r="M320" s="97">
        <v>2</v>
      </c>
      <c r="N320" s="97">
        <v>0</v>
      </c>
      <c r="O320" s="97">
        <v>5</v>
      </c>
      <c r="P320" s="97">
        <v>8</v>
      </c>
      <c r="Q320" s="97">
        <v>8</v>
      </c>
      <c r="R320" s="97">
        <v>7</v>
      </c>
      <c r="S320" s="97">
        <v>9</v>
      </c>
      <c r="T320" s="97">
        <v>8</v>
      </c>
      <c r="U320" s="98">
        <v>2</v>
      </c>
      <c r="V320" s="97">
        <v>51</v>
      </c>
    </row>
    <row r="321" spans="1:22">
      <c r="A321" s="319"/>
      <c r="B321" s="90"/>
      <c r="C321" s="90" t="s">
        <v>622</v>
      </c>
      <c r="D321" s="97">
        <v>0</v>
      </c>
      <c r="E321" s="97">
        <v>0</v>
      </c>
      <c r="F321" s="97">
        <v>0</v>
      </c>
      <c r="G321" s="97">
        <v>0</v>
      </c>
      <c r="H321" s="97">
        <v>0</v>
      </c>
      <c r="I321" s="97">
        <v>0</v>
      </c>
      <c r="J321" s="97">
        <v>2</v>
      </c>
      <c r="K321" s="97">
        <v>1</v>
      </c>
      <c r="L321" s="97">
        <v>1</v>
      </c>
      <c r="M321" s="97">
        <v>4</v>
      </c>
      <c r="N321" s="97">
        <v>3</v>
      </c>
      <c r="O321" s="97">
        <v>4</v>
      </c>
      <c r="P321" s="97">
        <v>7</v>
      </c>
      <c r="Q321" s="97">
        <v>4</v>
      </c>
      <c r="R321" s="97">
        <v>7</v>
      </c>
      <c r="S321" s="97">
        <v>5</v>
      </c>
      <c r="T321" s="97">
        <v>3</v>
      </c>
      <c r="U321" s="98">
        <v>4</v>
      </c>
      <c r="V321" s="97">
        <v>45</v>
      </c>
    </row>
    <row r="322" spans="1:22">
      <c r="A322" s="319"/>
      <c r="B322" s="90" t="s">
        <v>210</v>
      </c>
      <c r="C322" s="90" t="s">
        <v>620</v>
      </c>
      <c r="D322" s="97">
        <v>0</v>
      </c>
      <c r="E322" s="97">
        <v>0</v>
      </c>
      <c r="F322" s="97">
        <v>0</v>
      </c>
      <c r="G322" s="97">
        <v>0</v>
      </c>
      <c r="H322" s="97">
        <v>1</v>
      </c>
      <c r="I322" s="97">
        <v>1</v>
      </c>
      <c r="J322" s="97">
        <v>2</v>
      </c>
      <c r="K322" s="97">
        <v>0</v>
      </c>
      <c r="L322" s="97">
        <v>4</v>
      </c>
      <c r="M322" s="97">
        <v>5</v>
      </c>
      <c r="N322" s="97">
        <v>15</v>
      </c>
      <c r="O322" s="97">
        <v>32</v>
      </c>
      <c r="P322" s="97">
        <v>40</v>
      </c>
      <c r="Q322" s="97">
        <v>75</v>
      </c>
      <c r="R322" s="97">
        <v>54</v>
      </c>
      <c r="S322" s="97">
        <v>55</v>
      </c>
      <c r="T322" s="97">
        <v>49</v>
      </c>
      <c r="U322" s="98">
        <v>43</v>
      </c>
      <c r="V322" s="97">
        <v>376</v>
      </c>
    </row>
    <row r="323" spans="1:22">
      <c r="A323" s="319"/>
      <c r="B323" s="90"/>
      <c r="C323" s="90" t="s">
        <v>621</v>
      </c>
      <c r="D323" s="97">
        <v>0</v>
      </c>
      <c r="E323" s="97">
        <v>0</v>
      </c>
      <c r="F323" s="97">
        <v>0</v>
      </c>
      <c r="G323" s="97">
        <v>0</v>
      </c>
      <c r="H323" s="97">
        <v>0</v>
      </c>
      <c r="I323" s="97">
        <v>0</v>
      </c>
      <c r="J323" s="97">
        <v>1</v>
      </c>
      <c r="K323" s="97">
        <v>0</v>
      </c>
      <c r="L323" s="97">
        <v>1</v>
      </c>
      <c r="M323" s="97">
        <v>1</v>
      </c>
      <c r="N323" s="97">
        <v>7</v>
      </c>
      <c r="O323" s="97">
        <v>22</v>
      </c>
      <c r="P323" s="97">
        <v>15</v>
      </c>
      <c r="Q323" s="97">
        <v>37</v>
      </c>
      <c r="R323" s="97">
        <v>27</v>
      </c>
      <c r="S323" s="97">
        <v>34</v>
      </c>
      <c r="T323" s="97">
        <v>22</v>
      </c>
      <c r="U323" s="98">
        <v>30</v>
      </c>
      <c r="V323" s="97">
        <v>197</v>
      </c>
    </row>
    <row r="324" spans="1:22">
      <c r="A324" s="319"/>
      <c r="B324" s="90"/>
      <c r="C324" s="90" t="s">
        <v>622</v>
      </c>
      <c r="D324" s="97">
        <v>0</v>
      </c>
      <c r="E324" s="97">
        <v>0</v>
      </c>
      <c r="F324" s="97">
        <v>0</v>
      </c>
      <c r="G324" s="97">
        <v>0</v>
      </c>
      <c r="H324" s="97">
        <v>1</v>
      </c>
      <c r="I324" s="97">
        <v>1</v>
      </c>
      <c r="J324" s="97">
        <v>1</v>
      </c>
      <c r="K324" s="97">
        <v>0</v>
      </c>
      <c r="L324" s="97">
        <v>3</v>
      </c>
      <c r="M324" s="97">
        <v>4</v>
      </c>
      <c r="N324" s="97">
        <v>8</v>
      </c>
      <c r="O324" s="97">
        <v>10</v>
      </c>
      <c r="P324" s="97">
        <v>25</v>
      </c>
      <c r="Q324" s="97">
        <v>38</v>
      </c>
      <c r="R324" s="97">
        <v>27</v>
      </c>
      <c r="S324" s="97">
        <v>21</v>
      </c>
      <c r="T324" s="97">
        <v>27</v>
      </c>
      <c r="U324" s="98">
        <v>13</v>
      </c>
      <c r="V324" s="97">
        <v>179</v>
      </c>
    </row>
    <row r="325" spans="1:22">
      <c r="A325" s="319"/>
      <c r="B325" s="90" t="s">
        <v>209</v>
      </c>
      <c r="C325" s="90" t="s">
        <v>620</v>
      </c>
      <c r="D325" s="97">
        <v>0</v>
      </c>
      <c r="E325" s="97">
        <v>0</v>
      </c>
      <c r="F325" s="97">
        <v>0</v>
      </c>
      <c r="G325" s="97">
        <v>0</v>
      </c>
      <c r="H325" s="97">
        <v>0</v>
      </c>
      <c r="I325" s="97">
        <v>0</v>
      </c>
      <c r="J325" s="97">
        <v>0</v>
      </c>
      <c r="K325" s="97">
        <v>0</v>
      </c>
      <c r="L325" s="97">
        <v>0</v>
      </c>
      <c r="M325" s="97">
        <v>0</v>
      </c>
      <c r="N325" s="97">
        <v>0</v>
      </c>
      <c r="O325" s="97">
        <v>2</v>
      </c>
      <c r="P325" s="97">
        <v>1</v>
      </c>
      <c r="Q325" s="97">
        <v>1</v>
      </c>
      <c r="R325" s="97">
        <v>3</v>
      </c>
      <c r="S325" s="97">
        <v>1</v>
      </c>
      <c r="T325" s="97">
        <v>2</v>
      </c>
      <c r="U325" s="98">
        <v>0</v>
      </c>
      <c r="V325" s="97">
        <v>10</v>
      </c>
    </row>
    <row r="326" spans="1:22">
      <c r="A326" s="319"/>
      <c r="B326" s="90"/>
      <c r="C326" s="90" t="s">
        <v>621</v>
      </c>
      <c r="D326" s="97">
        <v>0</v>
      </c>
      <c r="E326" s="97">
        <v>0</v>
      </c>
      <c r="F326" s="97">
        <v>0</v>
      </c>
      <c r="G326" s="97">
        <v>0</v>
      </c>
      <c r="H326" s="97">
        <v>0</v>
      </c>
      <c r="I326" s="97">
        <v>0</v>
      </c>
      <c r="J326" s="97">
        <v>0</v>
      </c>
      <c r="K326" s="97">
        <v>0</v>
      </c>
      <c r="L326" s="97">
        <v>0</v>
      </c>
      <c r="M326" s="97">
        <v>0</v>
      </c>
      <c r="N326" s="97">
        <v>0</v>
      </c>
      <c r="O326" s="97">
        <v>2</v>
      </c>
      <c r="P326" s="97">
        <v>1</v>
      </c>
      <c r="Q326" s="97">
        <v>1</v>
      </c>
      <c r="R326" s="97">
        <v>2</v>
      </c>
      <c r="S326" s="97">
        <v>0</v>
      </c>
      <c r="T326" s="97">
        <v>0</v>
      </c>
      <c r="U326" s="98">
        <v>0</v>
      </c>
      <c r="V326" s="97">
        <v>6</v>
      </c>
    </row>
    <row r="327" spans="1:22">
      <c r="A327" s="319"/>
      <c r="B327" s="90"/>
      <c r="C327" s="90" t="s">
        <v>622</v>
      </c>
      <c r="D327" s="97">
        <v>0</v>
      </c>
      <c r="E327" s="97">
        <v>0</v>
      </c>
      <c r="F327" s="97">
        <v>0</v>
      </c>
      <c r="G327" s="97">
        <v>0</v>
      </c>
      <c r="H327" s="97">
        <v>0</v>
      </c>
      <c r="I327" s="97">
        <v>0</v>
      </c>
      <c r="J327" s="97">
        <v>0</v>
      </c>
      <c r="K327" s="97">
        <v>0</v>
      </c>
      <c r="L327" s="97">
        <v>0</v>
      </c>
      <c r="M327" s="97">
        <v>0</v>
      </c>
      <c r="N327" s="97">
        <v>0</v>
      </c>
      <c r="O327" s="97">
        <v>0</v>
      </c>
      <c r="P327" s="97">
        <v>0</v>
      </c>
      <c r="Q327" s="97">
        <v>0</v>
      </c>
      <c r="R327" s="97">
        <v>1</v>
      </c>
      <c r="S327" s="97">
        <v>1</v>
      </c>
      <c r="T327" s="97">
        <v>2</v>
      </c>
      <c r="U327" s="98">
        <v>0</v>
      </c>
      <c r="V327" s="97">
        <v>4</v>
      </c>
    </row>
    <row r="328" spans="1:22">
      <c r="A328" s="319"/>
      <c r="B328" s="90" t="s">
        <v>208</v>
      </c>
      <c r="C328" s="90" t="s">
        <v>620</v>
      </c>
      <c r="D328" s="97">
        <v>0</v>
      </c>
      <c r="E328" s="97">
        <v>0</v>
      </c>
      <c r="F328" s="97">
        <v>0</v>
      </c>
      <c r="G328" s="97">
        <v>0</v>
      </c>
      <c r="H328" s="97">
        <v>0</v>
      </c>
      <c r="I328" s="97">
        <v>0</v>
      </c>
      <c r="J328" s="97">
        <v>0</v>
      </c>
      <c r="K328" s="97">
        <v>2</v>
      </c>
      <c r="L328" s="97">
        <v>4</v>
      </c>
      <c r="M328" s="97">
        <v>11</v>
      </c>
      <c r="N328" s="97">
        <v>31</v>
      </c>
      <c r="O328" s="97">
        <v>38</v>
      </c>
      <c r="P328" s="97">
        <v>63</v>
      </c>
      <c r="Q328" s="97">
        <v>78</v>
      </c>
      <c r="R328" s="97">
        <v>75</v>
      </c>
      <c r="S328" s="97">
        <v>85</v>
      </c>
      <c r="T328" s="97">
        <v>75</v>
      </c>
      <c r="U328" s="98">
        <v>83</v>
      </c>
      <c r="V328" s="97">
        <v>545</v>
      </c>
    </row>
    <row r="329" spans="1:22">
      <c r="A329" s="319"/>
      <c r="B329" s="90"/>
      <c r="C329" s="90" t="s">
        <v>621</v>
      </c>
      <c r="D329" s="97">
        <v>0</v>
      </c>
      <c r="E329" s="97">
        <v>0</v>
      </c>
      <c r="F329" s="97">
        <v>0</v>
      </c>
      <c r="G329" s="97">
        <v>0</v>
      </c>
      <c r="H329" s="97">
        <v>0</v>
      </c>
      <c r="I329" s="97">
        <v>0</v>
      </c>
      <c r="J329" s="97">
        <v>0</v>
      </c>
      <c r="K329" s="97">
        <v>1</v>
      </c>
      <c r="L329" s="97">
        <v>2</v>
      </c>
      <c r="M329" s="97">
        <v>5</v>
      </c>
      <c r="N329" s="97">
        <v>12</v>
      </c>
      <c r="O329" s="97">
        <v>17</v>
      </c>
      <c r="P329" s="97">
        <v>30</v>
      </c>
      <c r="Q329" s="97">
        <v>42</v>
      </c>
      <c r="R329" s="97">
        <v>40</v>
      </c>
      <c r="S329" s="97">
        <v>46</v>
      </c>
      <c r="T329" s="97">
        <v>40</v>
      </c>
      <c r="U329" s="98">
        <v>41</v>
      </c>
      <c r="V329" s="97">
        <v>276</v>
      </c>
    </row>
    <row r="330" spans="1:22">
      <c r="A330" s="365"/>
      <c r="B330" s="90"/>
      <c r="C330" s="90" t="s">
        <v>622</v>
      </c>
      <c r="D330" s="97">
        <v>0</v>
      </c>
      <c r="E330" s="97">
        <v>0</v>
      </c>
      <c r="F330" s="97">
        <v>0</v>
      </c>
      <c r="G330" s="97">
        <v>0</v>
      </c>
      <c r="H330" s="97">
        <v>0</v>
      </c>
      <c r="I330" s="97">
        <v>0</v>
      </c>
      <c r="J330" s="97">
        <v>0</v>
      </c>
      <c r="K330" s="97">
        <v>1</v>
      </c>
      <c r="L330" s="97">
        <v>2</v>
      </c>
      <c r="M330" s="97">
        <v>6</v>
      </c>
      <c r="N330" s="97">
        <v>19</v>
      </c>
      <c r="O330" s="97">
        <v>21</v>
      </c>
      <c r="P330" s="97">
        <v>33</v>
      </c>
      <c r="Q330" s="97">
        <v>36</v>
      </c>
      <c r="R330" s="97">
        <v>35</v>
      </c>
      <c r="S330" s="97">
        <v>39</v>
      </c>
      <c r="T330" s="97">
        <v>35</v>
      </c>
      <c r="U330" s="98">
        <v>42</v>
      </c>
      <c r="V330" s="97">
        <v>269</v>
      </c>
    </row>
    <row r="331" spans="1:22">
      <c r="A331" s="366" t="s">
        <v>669</v>
      </c>
      <c r="B331" s="358"/>
      <c r="C331" s="358" t="s">
        <v>620</v>
      </c>
      <c r="D331" s="359">
        <v>0</v>
      </c>
      <c r="E331" s="359">
        <v>0</v>
      </c>
      <c r="F331" s="359">
        <v>0</v>
      </c>
      <c r="G331" s="359">
        <v>0</v>
      </c>
      <c r="H331" s="359">
        <v>0</v>
      </c>
      <c r="I331" s="359">
        <v>0</v>
      </c>
      <c r="J331" s="359">
        <v>0</v>
      </c>
      <c r="K331" s="359">
        <v>0</v>
      </c>
      <c r="L331" s="359">
        <v>1</v>
      </c>
      <c r="M331" s="359">
        <v>1</v>
      </c>
      <c r="N331" s="359">
        <v>1</v>
      </c>
      <c r="O331" s="359">
        <v>2</v>
      </c>
      <c r="P331" s="359">
        <v>3</v>
      </c>
      <c r="Q331" s="359">
        <v>1</v>
      </c>
      <c r="R331" s="359">
        <v>2</v>
      </c>
      <c r="S331" s="359">
        <v>0</v>
      </c>
      <c r="T331" s="359">
        <v>0</v>
      </c>
      <c r="U331" s="360">
        <v>1</v>
      </c>
      <c r="V331" s="359">
        <v>12</v>
      </c>
    </row>
    <row r="332" spans="1:22">
      <c r="A332" s="319"/>
      <c r="B332" s="90"/>
      <c r="C332" s="90" t="s">
        <v>621</v>
      </c>
      <c r="D332" s="97">
        <v>0</v>
      </c>
      <c r="E332" s="97">
        <v>0</v>
      </c>
      <c r="F332" s="97">
        <v>0</v>
      </c>
      <c r="G332" s="97">
        <v>0</v>
      </c>
      <c r="H332" s="97">
        <v>0</v>
      </c>
      <c r="I332" s="97">
        <v>0</v>
      </c>
      <c r="J332" s="97">
        <v>0</v>
      </c>
      <c r="K332" s="97">
        <v>0</v>
      </c>
      <c r="L332" s="97">
        <v>0</v>
      </c>
      <c r="M332" s="97">
        <v>1</v>
      </c>
      <c r="N332" s="97">
        <v>1</v>
      </c>
      <c r="O332" s="97">
        <v>1</v>
      </c>
      <c r="P332" s="97">
        <v>1</v>
      </c>
      <c r="Q332" s="97">
        <v>1</v>
      </c>
      <c r="R332" s="97">
        <v>2</v>
      </c>
      <c r="S332" s="97">
        <v>0</v>
      </c>
      <c r="T332" s="97">
        <v>0</v>
      </c>
      <c r="U332" s="98">
        <v>0</v>
      </c>
      <c r="V332" s="97">
        <v>7</v>
      </c>
    </row>
    <row r="333" spans="1:22">
      <c r="A333" s="320"/>
      <c r="B333" s="125"/>
      <c r="C333" s="125" t="s">
        <v>622</v>
      </c>
      <c r="D333" s="126">
        <v>0</v>
      </c>
      <c r="E333" s="126">
        <v>0</v>
      </c>
      <c r="F333" s="126">
        <v>0</v>
      </c>
      <c r="G333" s="126">
        <v>0</v>
      </c>
      <c r="H333" s="126">
        <v>0</v>
      </c>
      <c r="I333" s="126">
        <v>0</v>
      </c>
      <c r="J333" s="126">
        <v>0</v>
      </c>
      <c r="K333" s="126">
        <v>0</v>
      </c>
      <c r="L333" s="126">
        <v>1</v>
      </c>
      <c r="M333" s="126">
        <v>0</v>
      </c>
      <c r="N333" s="126">
        <v>0</v>
      </c>
      <c r="O333" s="126">
        <v>1</v>
      </c>
      <c r="P333" s="126">
        <v>2</v>
      </c>
      <c r="Q333" s="126">
        <v>0</v>
      </c>
      <c r="R333" s="126">
        <v>0</v>
      </c>
      <c r="S333" s="126">
        <v>0</v>
      </c>
      <c r="T333" s="126">
        <v>0</v>
      </c>
      <c r="U333" s="127">
        <v>1</v>
      </c>
      <c r="V333" s="126">
        <v>5</v>
      </c>
    </row>
    <row r="334" spans="1:22">
      <c r="A334" s="319" t="s">
        <v>670</v>
      </c>
      <c r="B334" s="90" t="s">
        <v>207</v>
      </c>
      <c r="C334" s="90" t="s">
        <v>620</v>
      </c>
      <c r="D334" s="97">
        <v>0</v>
      </c>
      <c r="E334" s="97">
        <v>0</v>
      </c>
      <c r="F334" s="97">
        <v>0</v>
      </c>
      <c r="G334" s="97">
        <v>0</v>
      </c>
      <c r="H334" s="97">
        <v>0</v>
      </c>
      <c r="I334" s="97">
        <v>0</v>
      </c>
      <c r="J334" s="97">
        <v>0</v>
      </c>
      <c r="K334" s="97">
        <v>0</v>
      </c>
      <c r="L334" s="97">
        <v>0</v>
      </c>
      <c r="M334" s="97">
        <v>0</v>
      </c>
      <c r="N334" s="97">
        <v>1</v>
      </c>
      <c r="O334" s="97">
        <v>0</v>
      </c>
      <c r="P334" s="97">
        <v>0</v>
      </c>
      <c r="Q334" s="97">
        <v>0</v>
      </c>
      <c r="R334" s="97">
        <v>0</v>
      </c>
      <c r="S334" s="97">
        <v>0</v>
      </c>
      <c r="T334" s="97">
        <v>0</v>
      </c>
      <c r="U334" s="98">
        <v>0</v>
      </c>
      <c r="V334" s="97">
        <v>1</v>
      </c>
    </row>
    <row r="335" spans="1:22">
      <c r="A335" s="319"/>
      <c r="B335" s="90"/>
      <c r="C335" s="90" t="s">
        <v>621</v>
      </c>
      <c r="D335" s="97">
        <v>0</v>
      </c>
      <c r="E335" s="97">
        <v>0</v>
      </c>
      <c r="F335" s="97">
        <v>0</v>
      </c>
      <c r="G335" s="97">
        <v>0</v>
      </c>
      <c r="H335" s="97">
        <v>0</v>
      </c>
      <c r="I335" s="97">
        <v>0</v>
      </c>
      <c r="J335" s="97">
        <v>0</v>
      </c>
      <c r="K335" s="97">
        <v>0</v>
      </c>
      <c r="L335" s="97">
        <v>0</v>
      </c>
      <c r="M335" s="97">
        <v>0</v>
      </c>
      <c r="N335" s="97">
        <v>1</v>
      </c>
      <c r="O335" s="97">
        <v>0</v>
      </c>
      <c r="P335" s="97">
        <v>0</v>
      </c>
      <c r="Q335" s="97">
        <v>0</v>
      </c>
      <c r="R335" s="97">
        <v>0</v>
      </c>
      <c r="S335" s="97">
        <v>0</v>
      </c>
      <c r="T335" s="97">
        <v>0</v>
      </c>
      <c r="U335" s="98">
        <v>0</v>
      </c>
      <c r="V335" s="97">
        <v>1</v>
      </c>
    </row>
    <row r="336" spans="1:22">
      <c r="A336" s="319"/>
      <c r="B336" s="90" t="s">
        <v>206</v>
      </c>
      <c r="C336" s="90" t="s">
        <v>620</v>
      </c>
      <c r="D336" s="97">
        <v>0</v>
      </c>
      <c r="E336" s="97">
        <v>0</v>
      </c>
      <c r="F336" s="97">
        <v>0</v>
      </c>
      <c r="G336" s="97">
        <v>0</v>
      </c>
      <c r="H336" s="97">
        <v>0</v>
      </c>
      <c r="I336" s="97">
        <v>0</v>
      </c>
      <c r="J336" s="97">
        <v>0</v>
      </c>
      <c r="K336" s="97">
        <v>0</v>
      </c>
      <c r="L336" s="97">
        <v>0</v>
      </c>
      <c r="M336" s="97">
        <v>0</v>
      </c>
      <c r="N336" s="97">
        <v>0</v>
      </c>
      <c r="O336" s="97">
        <v>0</v>
      </c>
      <c r="P336" s="97">
        <v>0</v>
      </c>
      <c r="Q336" s="97">
        <v>0</v>
      </c>
      <c r="R336" s="97">
        <v>0</v>
      </c>
      <c r="S336" s="97">
        <v>0</v>
      </c>
      <c r="T336" s="97">
        <v>1</v>
      </c>
      <c r="U336" s="98">
        <v>0</v>
      </c>
      <c r="V336" s="97">
        <v>1</v>
      </c>
    </row>
    <row r="337" spans="1:22">
      <c r="A337" s="319"/>
      <c r="B337" s="90"/>
      <c r="C337" s="90" t="s">
        <v>622</v>
      </c>
      <c r="D337" s="97">
        <v>0</v>
      </c>
      <c r="E337" s="97">
        <v>0</v>
      </c>
      <c r="F337" s="97">
        <v>0</v>
      </c>
      <c r="G337" s="97">
        <v>0</v>
      </c>
      <c r="H337" s="97">
        <v>0</v>
      </c>
      <c r="I337" s="97">
        <v>0</v>
      </c>
      <c r="J337" s="97">
        <v>0</v>
      </c>
      <c r="K337" s="97">
        <v>0</v>
      </c>
      <c r="L337" s="97">
        <v>0</v>
      </c>
      <c r="M337" s="97">
        <v>0</v>
      </c>
      <c r="N337" s="97">
        <v>0</v>
      </c>
      <c r="O337" s="97">
        <v>0</v>
      </c>
      <c r="P337" s="97">
        <v>0</v>
      </c>
      <c r="Q337" s="97">
        <v>0</v>
      </c>
      <c r="R337" s="97">
        <v>0</v>
      </c>
      <c r="S337" s="97">
        <v>0</v>
      </c>
      <c r="T337" s="97">
        <v>1</v>
      </c>
      <c r="U337" s="98">
        <v>0</v>
      </c>
      <c r="V337" s="97">
        <v>1</v>
      </c>
    </row>
    <row r="338" spans="1:22">
      <c r="A338" s="319"/>
      <c r="B338" s="90" t="s">
        <v>205</v>
      </c>
      <c r="C338" s="90" t="s">
        <v>620</v>
      </c>
      <c r="D338" s="97">
        <v>0</v>
      </c>
      <c r="E338" s="97">
        <v>0</v>
      </c>
      <c r="F338" s="97">
        <v>0</v>
      </c>
      <c r="G338" s="97">
        <v>0</v>
      </c>
      <c r="H338" s="97">
        <v>0</v>
      </c>
      <c r="I338" s="97">
        <v>2</v>
      </c>
      <c r="J338" s="97">
        <v>0</v>
      </c>
      <c r="K338" s="97">
        <v>1</v>
      </c>
      <c r="L338" s="97">
        <v>0</v>
      </c>
      <c r="M338" s="97">
        <v>1</v>
      </c>
      <c r="N338" s="97">
        <v>0</v>
      </c>
      <c r="O338" s="97">
        <v>0</v>
      </c>
      <c r="P338" s="97">
        <v>1</v>
      </c>
      <c r="Q338" s="97">
        <v>0</v>
      </c>
      <c r="R338" s="97">
        <v>0</v>
      </c>
      <c r="S338" s="97">
        <v>0</v>
      </c>
      <c r="T338" s="97">
        <v>0</v>
      </c>
      <c r="U338" s="98">
        <v>0</v>
      </c>
      <c r="V338" s="97">
        <v>5</v>
      </c>
    </row>
    <row r="339" spans="1:22">
      <c r="A339" s="319"/>
      <c r="B339" s="90"/>
      <c r="C339" s="90" t="s">
        <v>621</v>
      </c>
      <c r="D339" s="97">
        <v>0</v>
      </c>
      <c r="E339" s="97">
        <v>0</v>
      </c>
      <c r="F339" s="97">
        <v>0</v>
      </c>
      <c r="G339" s="97">
        <v>0</v>
      </c>
      <c r="H339" s="97">
        <v>0</v>
      </c>
      <c r="I339" s="97">
        <v>2</v>
      </c>
      <c r="J339" s="97">
        <v>0</v>
      </c>
      <c r="K339" s="97">
        <v>1</v>
      </c>
      <c r="L339" s="97">
        <v>0</v>
      </c>
      <c r="M339" s="97">
        <v>1</v>
      </c>
      <c r="N339" s="97">
        <v>0</v>
      </c>
      <c r="O339" s="97">
        <v>0</v>
      </c>
      <c r="P339" s="97">
        <v>0</v>
      </c>
      <c r="Q339" s="97">
        <v>0</v>
      </c>
      <c r="R339" s="97">
        <v>0</v>
      </c>
      <c r="S339" s="97">
        <v>0</v>
      </c>
      <c r="T339" s="97">
        <v>0</v>
      </c>
      <c r="U339" s="98">
        <v>0</v>
      </c>
      <c r="V339" s="97">
        <v>4</v>
      </c>
    </row>
    <row r="340" spans="1:22">
      <c r="A340" s="319"/>
      <c r="B340" s="90"/>
      <c r="C340" s="90" t="s">
        <v>622</v>
      </c>
      <c r="D340" s="97">
        <v>0</v>
      </c>
      <c r="E340" s="97">
        <v>0</v>
      </c>
      <c r="F340" s="97">
        <v>0</v>
      </c>
      <c r="G340" s="97">
        <v>0</v>
      </c>
      <c r="H340" s="97">
        <v>0</v>
      </c>
      <c r="I340" s="97">
        <v>0</v>
      </c>
      <c r="J340" s="97">
        <v>0</v>
      </c>
      <c r="K340" s="97">
        <v>0</v>
      </c>
      <c r="L340" s="97">
        <v>0</v>
      </c>
      <c r="M340" s="97">
        <v>0</v>
      </c>
      <c r="N340" s="97">
        <v>0</v>
      </c>
      <c r="O340" s="97">
        <v>0</v>
      </c>
      <c r="P340" s="97">
        <v>1</v>
      </c>
      <c r="Q340" s="97">
        <v>0</v>
      </c>
      <c r="R340" s="97">
        <v>0</v>
      </c>
      <c r="S340" s="97">
        <v>0</v>
      </c>
      <c r="T340" s="97">
        <v>0</v>
      </c>
      <c r="U340" s="98">
        <v>0</v>
      </c>
      <c r="V340" s="97">
        <v>1</v>
      </c>
    </row>
    <row r="341" spans="1:22">
      <c r="A341" s="319"/>
      <c r="B341" s="90" t="s">
        <v>204</v>
      </c>
      <c r="C341" s="90" t="s">
        <v>620</v>
      </c>
      <c r="D341" s="97">
        <v>0</v>
      </c>
      <c r="E341" s="97">
        <v>0</v>
      </c>
      <c r="F341" s="97">
        <v>0</v>
      </c>
      <c r="G341" s="97">
        <v>0</v>
      </c>
      <c r="H341" s="97">
        <v>0</v>
      </c>
      <c r="I341" s="97">
        <v>0</v>
      </c>
      <c r="J341" s="97">
        <v>0</v>
      </c>
      <c r="K341" s="97">
        <v>0</v>
      </c>
      <c r="L341" s="97">
        <v>0</v>
      </c>
      <c r="M341" s="97">
        <v>0</v>
      </c>
      <c r="N341" s="97">
        <v>0</v>
      </c>
      <c r="O341" s="97">
        <v>0</v>
      </c>
      <c r="P341" s="97">
        <v>1</v>
      </c>
      <c r="Q341" s="97">
        <v>0</v>
      </c>
      <c r="R341" s="97">
        <v>0</v>
      </c>
      <c r="S341" s="97">
        <v>0</v>
      </c>
      <c r="T341" s="97">
        <v>1</v>
      </c>
      <c r="U341" s="98">
        <v>1</v>
      </c>
      <c r="V341" s="97">
        <v>3</v>
      </c>
    </row>
    <row r="342" spans="1:22">
      <c r="A342" s="319"/>
      <c r="B342" s="90"/>
      <c r="C342" s="90" t="s">
        <v>621</v>
      </c>
      <c r="D342" s="97">
        <v>0</v>
      </c>
      <c r="E342" s="97">
        <v>0</v>
      </c>
      <c r="F342" s="97">
        <v>0</v>
      </c>
      <c r="G342" s="97">
        <v>0</v>
      </c>
      <c r="H342" s="97">
        <v>0</v>
      </c>
      <c r="I342" s="97">
        <v>0</v>
      </c>
      <c r="J342" s="97">
        <v>0</v>
      </c>
      <c r="K342" s="97">
        <v>0</v>
      </c>
      <c r="L342" s="97">
        <v>0</v>
      </c>
      <c r="M342" s="97">
        <v>0</v>
      </c>
      <c r="N342" s="97">
        <v>0</v>
      </c>
      <c r="O342" s="97">
        <v>0</v>
      </c>
      <c r="P342" s="97">
        <v>1</v>
      </c>
      <c r="Q342" s="97">
        <v>0</v>
      </c>
      <c r="R342" s="97">
        <v>0</v>
      </c>
      <c r="S342" s="97">
        <v>0</v>
      </c>
      <c r="T342" s="97">
        <v>1</v>
      </c>
      <c r="U342" s="98">
        <v>1</v>
      </c>
      <c r="V342" s="97">
        <v>3</v>
      </c>
    </row>
    <row r="343" spans="1:22">
      <c r="A343" s="318" t="s">
        <v>671</v>
      </c>
      <c r="B343" s="124" t="s">
        <v>203</v>
      </c>
      <c r="C343" s="124" t="s">
        <v>620</v>
      </c>
      <c r="D343" s="121">
        <v>0</v>
      </c>
      <c r="E343" s="121">
        <v>1</v>
      </c>
      <c r="F343" s="121">
        <v>0</v>
      </c>
      <c r="G343" s="121">
        <v>0</v>
      </c>
      <c r="H343" s="121">
        <v>0</v>
      </c>
      <c r="I343" s="121">
        <v>0</v>
      </c>
      <c r="J343" s="121">
        <v>0</v>
      </c>
      <c r="K343" s="121">
        <v>0</v>
      </c>
      <c r="L343" s="121">
        <v>0</v>
      </c>
      <c r="M343" s="121">
        <v>0</v>
      </c>
      <c r="N343" s="121">
        <v>0</v>
      </c>
      <c r="O343" s="121">
        <v>0</v>
      </c>
      <c r="P343" s="121">
        <v>0</v>
      </c>
      <c r="Q343" s="121">
        <v>0</v>
      </c>
      <c r="R343" s="121">
        <v>0</v>
      </c>
      <c r="S343" s="121">
        <v>0</v>
      </c>
      <c r="T343" s="121">
        <v>0</v>
      </c>
      <c r="U343" s="122">
        <v>0</v>
      </c>
      <c r="V343" s="121">
        <v>1</v>
      </c>
    </row>
    <row r="344" spans="1:22">
      <c r="A344" s="319"/>
      <c r="B344" s="90"/>
      <c r="C344" s="90" t="s">
        <v>622</v>
      </c>
      <c r="D344" s="97">
        <v>0</v>
      </c>
      <c r="E344" s="97">
        <v>1</v>
      </c>
      <c r="F344" s="97">
        <v>0</v>
      </c>
      <c r="G344" s="97">
        <v>0</v>
      </c>
      <c r="H344" s="97">
        <v>0</v>
      </c>
      <c r="I344" s="97">
        <v>0</v>
      </c>
      <c r="J344" s="97">
        <v>0</v>
      </c>
      <c r="K344" s="97">
        <v>0</v>
      </c>
      <c r="L344" s="97">
        <v>0</v>
      </c>
      <c r="M344" s="97">
        <v>0</v>
      </c>
      <c r="N344" s="97">
        <v>0</v>
      </c>
      <c r="O344" s="97">
        <v>0</v>
      </c>
      <c r="P344" s="97">
        <v>0</v>
      </c>
      <c r="Q344" s="97">
        <v>0</v>
      </c>
      <c r="R344" s="97">
        <v>0</v>
      </c>
      <c r="S344" s="97">
        <v>0</v>
      </c>
      <c r="T344" s="97">
        <v>0</v>
      </c>
      <c r="U344" s="98">
        <v>0</v>
      </c>
      <c r="V344" s="97">
        <v>1</v>
      </c>
    </row>
    <row r="345" spans="1:22">
      <c r="A345" s="319"/>
      <c r="B345" s="90" t="s">
        <v>202</v>
      </c>
      <c r="C345" s="90" t="s">
        <v>620</v>
      </c>
      <c r="D345" s="97">
        <v>0</v>
      </c>
      <c r="E345" s="97">
        <v>0</v>
      </c>
      <c r="F345" s="97">
        <v>0</v>
      </c>
      <c r="G345" s="97">
        <v>0</v>
      </c>
      <c r="H345" s="97">
        <v>0</v>
      </c>
      <c r="I345" s="97">
        <v>0</v>
      </c>
      <c r="J345" s="97">
        <v>0</v>
      </c>
      <c r="K345" s="97">
        <v>0</v>
      </c>
      <c r="L345" s="97">
        <v>0</v>
      </c>
      <c r="M345" s="97">
        <v>0</v>
      </c>
      <c r="N345" s="97">
        <v>0</v>
      </c>
      <c r="O345" s="97">
        <v>0</v>
      </c>
      <c r="P345" s="97">
        <v>1</v>
      </c>
      <c r="Q345" s="97">
        <v>0</v>
      </c>
      <c r="R345" s="97">
        <v>0</v>
      </c>
      <c r="S345" s="97">
        <v>0</v>
      </c>
      <c r="T345" s="97">
        <v>0</v>
      </c>
      <c r="U345" s="98">
        <v>0</v>
      </c>
      <c r="V345" s="97">
        <v>1</v>
      </c>
    </row>
    <row r="346" spans="1:22">
      <c r="A346" s="319"/>
      <c r="B346" s="90"/>
      <c r="C346" s="90" t="s">
        <v>621</v>
      </c>
      <c r="D346" s="97">
        <v>0</v>
      </c>
      <c r="E346" s="97">
        <v>0</v>
      </c>
      <c r="F346" s="97">
        <v>0</v>
      </c>
      <c r="G346" s="97">
        <v>0</v>
      </c>
      <c r="H346" s="97">
        <v>0</v>
      </c>
      <c r="I346" s="97">
        <v>0</v>
      </c>
      <c r="J346" s="97">
        <v>0</v>
      </c>
      <c r="K346" s="97">
        <v>0</v>
      </c>
      <c r="L346" s="97">
        <v>0</v>
      </c>
      <c r="M346" s="97">
        <v>0</v>
      </c>
      <c r="N346" s="97">
        <v>0</v>
      </c>
      <c r="O346" s="97">
        <v>0</v>
      </c>
      <c r="P346" s="97">
        <v>1</v>
      </c>
      <c r="Q346" s="97">
        <v>0</v>
      </c>
      <c r="R346" s="97">
        <v>0</v>
      </c>
      <c r="S346" s="97">
        <v>0</v>
      </c>
      <c r="T346" s="97">
        <v>0</v>
      </c>
      <c r="U346" s="98">
        <v>0</v>
      </c>
      <c r="V346" s="97">
        <v>1</v>
      </c>
    </row>
    <row r="347" spans="1:22">
      <c r="A347" s="319"/>
      <c r="B347" s="90" t="s">
        <v>201</v>
      </c>
      <c r="C347" s="90" t="s">
        <v>620</v>
      </c>
      <c r="D347" s="97">
        <v>0</v>
      </c>
      <c r="E347" s="97">
        <v>0</v>
      </c>
      <c r="F347" s="97">
        <v>1</v>
      </c>
      <c r="G347" s="97">
        <v>2</v>
      </c>
      <c r="H347" s="97">
        <v>3</v>
      </c>
      <c r="I347" s="97">
        <v>0</v>
      </c>
      <c r="J347" s="97">
        <v>0</v>
      </c>
      <c r="K347" s="97">
        <v>0</v>
      </c>
      <c r="L347" s="97">
        <v>1</v>
      </c>
      <c r="M347" s="97">
        <v>1</v>
      </c>
      <c r="N347" s="97">
        <v>0</v>
      </c>
      <c r="O347" s="97">
        <v>0</v>
      </c>
      <c r="P347" s="97">
        <v>1</v>
      </c>
      <c r="Q347" s="97">
        <v>0</v>
      </c>
      <c r="R347" s="97">
        <v>0</v>
      </c>
      <c r="S347" s="97">
        <v>0</v>
      </c>
      <c r="T347" s="97">
        <v>0</v>
      </c>
      <c r="U347" s="98">
        <v>0</v>
      </c>
      <c r="V347" s="97">
        <v>9</v>
      </c>
    </row>
    <row r="348" spans="1:22">
      <c r="A348" s="319"/>
      <c r="B348" s="90"/>
      <c r="C348" s="90" t="s">
        <v>621</v>
      </c>
      <c r="D348" s="97">
        <v>0</v>
      </c>
      <c r="E348" s="97">
        <v>0</v>
      </c>
      <c r="F348" s="97">
        <v>1</v>
      </c>
      <c r="G348" s="97">
        <v>1</v>
      </c>
      <c r="H348" s="97">
        <v>3</v>
      </c>
      <c r="I348" s="97">
        <v>0</v>
      </c>
      <c r="J348" s="97">
        <v>0</v>
      </c>
      <c r="K348" s="97">
        <v>0</v>
      </c>
      <c r="L348" s="97">
        <v>0</v>
      </c>
      <c r="M348" s="97">
        <v>0</v>
      </c>
      <c r="N348" s="97">
        <v>0</v>
      </c>
      <c r="O348" s="97">
        <v>0</v>
      </c>
      <c r="P348" s="97">
        <v>1</v>
      </c>
      <c r="Q348" s="97">
        <v>0</v>
      </c>
      <c r="R348" s="97">
        <v>0</v>
      </c>
      <c r="S348" s="97">
        <v>0</v>
      </c>
      <c r="T348" s="97">
        <v>0</v>
      </c>
      <c r="U348" s="98">
        <v>0</v>
      </c>
      <c r="V348" s="97">
        <v>6</v>
      </c>
    </row>
    <row r="349" spans="1:22">
      <c r="A349" s="319"/>
      <c r="B349" s="90"/>
      <c r="C349" s="90" t="s">
        <v>622</v>
      </c>
      <c r="D349" s="97">
        <v>0</v>
      </c>
      <c r="E349" s="97">
        <v>0</v>
      </c>
      <c r="F349" s="97">
        <v>0</v>
      </c>
      <c r="G349" s="97">
        <v>1</v>
      </c>
      <c r="H349" s="97">
        <v>0</v>
      </c>
      <c r="I349" s="97">
        <v>0</v>
      </c>
      <c r="J349" s="97">
        <v>0</v>
      </c>
      <c r="K349" s="97">
        <v>0</v>
      </c>
      <c r="L349" s="97">
        <v>1</v>
      </c>
      <c r="M349" s="97">
        <v>1</v>
      </c>
      <c r="N349" s="97">
        <v>0</v>
      </c>
      <c r="O349" s="97">
        <v>0</v>
      </c>
      <c r="P349" s="97">
        <v>0</v>
      </c>
      <c r="Q349" s="97">
        <v>0</v>
      </c>
      <c r="R349" s="97">
        <v>0</v>
      </c>
      <c r="S349" s="97">
        <v>0</v>
      </c>
      <c r="T349" s="97">
        <v>0</v>
      </c>
      <c r="U349" s="98">
        <v>0</v>
      </c>
      <c r="V349" s="97">
        <v>3</v>
      </c>
    </row>
    <row r="350" spans="1:22">
      <c r="A350" s="319"/>
      <c r="B350" s="90" t="s">
        <v>200</v>
      </c>
      <c r="C350" s="90" t="s">
        <v>620</v>
      </c>
      <c r="D350" s="97">
        <v>0</v>
      </c>
      <c r="E350" s="97">
        <v>0</v>
      </c>
      <c r="F350" s="97">
        <v>0</v>
      </c>
      <c r="G350" s="97">
        <v>0</v>
      </c>
      <c r="H350" s="97">
        <v>0</v>
      </c>
      <c r="I350" s="97">
        <v>1</v>
      </c>
      <c r="J350" s="97">
        <v>0</v>
      </c>
      <c r="K350" s="97">
        <v>0</v>
      </c>
      <c r="L350" s="97">
        <v>0</v>
      </c>
      <c r="M350" s="97">
        <v>0</v>
      </c>
      <c r="N350" s="97">
        <v>0</v>
      </c>
      <c r="O350" s="97">
        <v>0</v>
      </c>
      <c r="P350" s="97">
        <v>0</v>
      </c>
      <c r="Q350" s="97">
        <v>0</v>
      </c>
      <c r="R350" s="97">
        <v>0</v>
      </c>
      <c r="S350" s="97">
        <v>0</v>
      </c>
      <c r="T350" s="97">
        <v>0</v>
      </c>
      <c r="U350" s="98">
        <v>0</v>
      </c>
      <c r="V350" s="97">
        <v>1</v>
      </c>
    </row>
    <row r="351" spans="1:22">
      <c r="A351" s="320"/>
      <c r="B351" s="125"/>
      <c r="C351" s="125" t="s">
        <v>621</v>
      </c>
      <c r="D351" s="126">
        <v>0</v>
      </c>
      <c r="E351" s="126">
        <v>0</v>
      </c>
      <c r="F351" s="126">
        <v>0</v>
      </c>
      <c r="G351" s="126">
        <v>0</v>
      </c>
      <c r="H351" s="126">
        <v>0</v>
      </c>
      <c r="I351" s="126">
        <v>1</v>
      </c>
      <c r="J351" s="126">
        <v>0</v>
      </c>
      <c r="K351" s="126">
        <v>0</v>
      </c>
      <c r="L351" s="126">
        <v>0</v>
      </c>
      <c r="M351" s="126">
        <v>0</v>
      </c>
      <c r="N351" s="126">
        <v>0</v>
      </c>
      <c r="O351" s="126">
        <v>0</v>
      </c>
      <c r="P351" s="126">
        <v>0</v>
      </c>
      <c r="Q351" s="126">
        <v>0</v>
      </c>
      <c r="R351" s="126">
        <v>0</v>
      </c>
      <c r="S351" s="126">
        <v>0</v>
      </c>
      <c r="T351" s="126">
        <v>0</v>
      </c>
      <c r="U351" s="127">
        <v>0</v>
      </c>
      <c r="V351" s="126">
        <v>1</v>
      </c>
    </row>
    <row r="352" spans="1:22">
      <c r="A352" s="319" t="s">
        <v>672</v>
      </c>
      <c r="B352" s="90" t="s">
        <v>199</v>
      </c>
      <c r="C352" s="90" t="s">
        <v>620</v>
      </c>
      <c r="D352" s="97">
        <v>0</v>
      </c>
      <c r="E352" s="97">
        <v>1</v>
      </c>
      <c r="F352" s="97">
        <v>0</v>
      </c>
      <c r="G352" s="97">
        <v>0</v>
      </c>
      <c r="H352" s="97">
        <v>0</v>
      </c>
      <c r="I352" s="97">
        <v>0</v>
      </c>
      <c r="J352" s="97">
        <v>0</v>
      </c>
      <c r="K352" s="97">
        <v>0</v>
      </c>
      <c r="L352" s="97">
        <v>0</v>
      </c>
      <c r="M352" s="97">
        <v>1</v>
      </c>
      <c r="N352" s="97">
        <v>1</v>
      </c>
      <c r="O352" s="97">
        <v>0</v>
      </c>
      <c r="P352" s="97">
        <v>0</v>
      </c>
      <c r="Q352" s="97">
        <v>0</v>
      </c>
      <c r="R352" s="97">
        <v>0</v>
      </c>
      <c r="S352" s="97">
        <v>0</v>
      </c>
      <c r="T352" s="97">
        <v>0</v>
      </c>
      <c r="U352" s="98">
        <v>0</v>
      </c>
      <c r="V352" s="97">
        <v>3</v>
      </c>
    </row>
    <row r="353" spans="1:22">
      <c r="A353" s="319"/>
      <c r="B353" s="90"/>
      <c r="C353" s="90" t="s">
        <v>621</v>
      </c>
      <c r="D353" s="97">
        <v>0</v>
      </c>
      <c r="E353" s="97">
        <v>1</v>
      </c>
      <c r="F353" s="97">
        <v>0</v>
      </c>
      <c r="G353" s="97">
        <v>0</v>
      </c>
      <c r="H353" s="97">
        <v>0</v>
      </c>
      <c r="I353" s="97">
        <v>0</v>
      </c>
      <c r="J353" s="97">
        <v>0</v>
      </c>
      <c r="K353" s="97">
        <v>0</v>
      </c>
      <c r="L353" s="97">
        <v>0</v>
      </c>
      <c r="M353" s="97">
        <v>1</v>
      </c>
      <c r="N353" s="97">
        <v>1</v>
      </c>
      <c r="O353" s="97">
        <v>0</v>
      </c>
      <c r="P353" s="97">
        <v>0</v>
      </c>
      <c r="Q353" s="97">
        <v>0</v>
      </c>
      <c r="R353" s="97">
        <v>0</v>
      </c>
      <c r="S353" s="97">
        <v>0</v>
      </c>
      <c r="T353" s="97">
        <v>0</v>
      </c>
      <c r="U353" s="98">
        <v>0</v>
      </c>
      <c r="V353" s="97">
        <v>3</v>
      </c>
    </row>
    <row r="354" spans="1:22">
      <c r="A354" s="319"/>
      <c r="B354" s="90" t="s">
        <v>198</v>
      </c>
      <c r="C354" s="90" t="s">
        <v>620</v>
      </c>
      <c r="D354" s="97">
        <v>1</v>
      </c>
      <c r="E354" s="97">
        <v>0</v>
      </c>
      <c r="F354" s="97">
        <v>0</v>
      </c>
      <c r="G354" s="97">
        <v>0</v>
      </c>
      <c r="H354" s="97">
        <v>0</v>
      </c>
      <c r="I354" s="97">
        <v>0</v>
      </c>
      <c r="J354" s="97">
        <v>1</v>
      </c>
      <c r="K354" s="97">
        <v>0</v>
      </c>
      <c r="L354" s="97">
        <v>0</v>
      </c>
      <c r="M354" s="97">
        <v>0</v>
      </c>
      <c r="N354" s="97">
        <v>0</v>
      </c>
      <c r="O354" s="97">
        <v>0</v>
      </c>
      <c r="P354" s="97">
        <v>0</v>
      </c>
      <c r="Q354" s="97">
        <v>0</v>
      </c>
      <c r="R354" s="97">
        <v>0</v>
      </c>
      <c r="S354" s="97">
        <v>0</v>
      </c>
      <c r="T354" s="97">
        <v>0</v>
      </c>
      <c r="U354" s="98">
        <v>0</v>
      </c>
      <c r="V354" s="97">
        <v>2</v>
      </c>
    </row>
    <row r="355" spans="1:22">
      <c r="A355" s="319"/>
      <c r="B355" s="90"/>
      <c r="C355" s="90" t="s">
        <v>621</v>
      </c>
      <c r="D355" s="97">
        <v>1</v>
      </c>
      <c r="E355" s="97">
        <v>0</v>
      </c>
      <c r="F355" s="97">
        <v>0</v>
      </c>
      <c r="G355" s="97">
        <v>0</v>
      </c>
      <c r="H355" s="97">
        <v>0</v>
      </c>
      <c r="I355" s="97">
        <v>0</v>
      </c>
      <c r="J355" s="97">
        <v>1</v>
      </c>
      <c r="K355" s="97">
        <v>0</v>
      </c>
      <c r="L355" s="97">
        <v>0</v>
      </c>
      <c r="M355" s="97">
        <v>0</v>
      </c>
      <c r="N355" s="97">
        <v>0</v>
      </c>
      <c r="O355" s="97">
        <v>0</v>
      </c>
      <c r="P355" s="97">
        <v>0</v>
      </c>
      <c r="Q355" s="97">
        <v>0</v>
      </c>
      <c r="R355" s="97">
        <v>0</v>
      </c>
      <c r="S355" s="97">
        <v>0</v>
      </c>
      <c r="T355" s="97">
        <v>0</v>
      </c>
      <c r="U355" s="98">
        <v>0</v>
      </c>
      <c r="V355" s="97">
        <v>2</v>
      </c>
    </row>
    <row r="356" spans="1:22">
      <c r="A356" s="319"/>
      <c r="B356" s="90" t="s">
        <v>197</v>
      </c>
      <c r="C356" s="90" t="s">
        <v>620</v>
      </c>
      <c r="D356" s="97">
        <v>0</v>
      </c>
      <c r="E356" s="97">
        <v>0</v>
      </c>
      <c r="F356" s="97">
        <v>1</v>
      </c>
      <c r="G356" s="97">
        <v>1</v>
      </c>
      <c r="H356" s="97">
        <v>1</v>
      </c>
      <c r="I356" s="97">
        <v>0</v>
      </c>
      <c r="J356" s="97">
        <v>0</v>
      </c>
      <c r="K356" s="97">
        <v>1</v>
      </c>
      <c r="L356" s="97">
        <v>0</v>
      </c>
      <c r="M356" s="97">
        <v>0</v>
      </c>
      <c r="N356" s="97">
        <v>1</v>
      </c>
      <c r="O356" s="97">
        <v>0</v>
      </c>
      <c r="P356" s="97">
        <v>0</v>
      </c>
      <c r="Q356" s="97">
        <v>0</v>
      </c>
      <c r="R356" s="97">
        <v>0</v>
      </c>
      <c r="S356" s="97">
        <v>0</v>
      </c>
      <c r="T356" s="97">
        <v>0</v>
      </c>
      <c r="U356" s="98">
        <v>0</v>
      </c>
      <c r="V356" s="97">
        <v>5</v>
      </c>
    </row>
    <row r="357" spans="1:22">
      <c r="A357" s="319"/>
      <c r="B357" s="90"/>
      <c r="C357" s="90" t="s">
        <v>621</v>
      </c>
      <c r="D357" s="97">
        <v>0</v>
      </c>
      <c r="E357" s="97">
        <v>0</v>
      </c>
      <c r="F357" s="97">
        <v>0</v>
      </c>
      <c r="G357" s="97">
        <v>1</v>
      </c>
      <c r="H357" s="97">
        <v>0</v>
      </c>
      <c r="I357" s="97">
        <v>0</v>
      </c>
      <c r="J357" s="97">
        <v>0</v>
      </c>
      <c r="K357" s="97">
        <v>0</v>
      </c>
      <c r="L357" s="97">
        <v>0</v>
      </c>
      <c r="M357" s="97">
        <v>0</v>
      </c>
      <c r="N357" s="97">
        <v>0</v>
      </c>
      <c r="O357" s="97">
        <v>0</v>
      </c>
      <c r="P357" s="97">
        <v>0</v>
      </c>
      <c r="Q357" s="97">
        <v>0</v>
      </c>
      <c r="R357" s="97">
        <v>0</v>
      </c>
      <c r="S357" s="97">
        <v>0</v>
      </c>
      <c r="T357" s="97">
        <v>0</v>
      </c>
      <c r="U357" s="98">
        <v>0</v>
      </c>
      <c r="V357" s="97">
        <v>1</v>
      </c>
    </row>
    <row r="358" spans="1:22">
      <c r="A358" s="319"/>
      <c r="B358" s="90"/>
      <c r="C358" s="90" t="s">
        <v>622</v>
      </c>
      <c r="D358" s="97">
        <v>0</v>
      </c>
      <c r="E358" s="97">
        <v>0</v>
      </c>
      <c r="F358" s="97">
        <v>1</v>
      </c>
      <c r="G358" s="97">
        <v>0</v>
      </c>
      <c r="H358" s="97">
        <v>1</v>
      </c>
      <c r="I358" s="97">
        <v>0</v>
      </c>
      <c r="J358" s="97">
        <v>0</v>
      </c>
      <c r="K358" s="97">
        <v>1</v>
      </c>
      <c r="L358" s="97">
        <v>0</v>
      </c>
      <c r="M358" s="97">
        <v>0</v>
      </c>
      <c r="N358" s="97">
        <v>1</v>
      </c>
      <c r="O358" s="97">
        <v>0</v>
      </c>
      <c r="P358" s="97">
        <v>0</v>
      </c>
      <c r="Q358" s="97">
        <v>0</v>
      </c>
      <c r="R358" s="97">
        <v>0</v>
      </c>
      <c r="S358" s="97">
        <v>0</v>
      </c>
      <c r="T358" s="97">
        <v>0</v>
      </c>
      <c r="U358" s="98">
        <v>0</v>
      </c>
      <c r="V358" s="97">
        <v>4</v>
      </c>
    </row>
    <row r="359" spans="1:22">
      <c r="A359" s="319"/>
      <c r="B359" s="90" t="s">
        <v>196</v>
      </c>
      <c r="C359" s="90" t="s">
        <v>620</v>
      </c>
      <c r="D359" s="97">
        <v>0</v>
      </c>
      <c r="E359" s="97">
        <v>0</v>
      </c>
      <c r="F359" s="97">
        <v>0</v>
      </c>
      <c r="G359" s="97">
        <v>0</v>
      </c>
      <c r="H359" s="97">
        <v>0</v>
      </c>
      <c r="I359" s="97">
        <v>1</v>
      </c>
      <c r="J359" s="97">
        <v>1</v>
      </c>
      <c r="K359" s="97">
        <v>0</v>
      </c>
      <c r="L359" s="97">
        <v>1</v>
      </c>
      <c r="M359" s="97">
        <v>0</v>
      </c>
      <c r="N359" s="97">
        <v>0</v>
      </c>
      <c r="O359" s="97">
        <v>0</v>
      </c>
      <c r="P359" s="97">
        <v>0</v>
      </c>
      <c r="Q359" s="97">
        <v>0</v>
      </c>
      <c r="R359" s="97">
        <v>0</v>
      </c>
      <c r="S359" s="97">
        <v>0</v>
      </c>
      <c r="T359" s="97">
        <v>0</v>
      </c>
      <c r="U359" s="98">
        <v>0</v>
      </c>
      <c r="V359" s="97">
        <v>3</v>
      </c>
    </row>
    <row r="360" spans="1:22">
      <c r="A360" s="319"/>
      <c r="B360" s="90"/>
      <c r="C360" s="90" t="s">
        <v>621</v>
      </c>
      <c r="D360" s="97">
        <v>0</v>
      </c>
      <c r="E360" s="97">
        <v>0</v>
      </c>
      <c r="F360" s="97">
        <v>0</v>
      </c>
      <c r="G360" s="97">
        <v>0</v>
      </c>
      <c r="H360" s="97">
        <v>0</v>
      </c>
      <c r="I360" s="97">
        <v>1</v>
      </c>
      <c r="J360" s="97">
        <v>1</v>
      </c>
      <c r="K360" s="97">
        <v>0</v>
      </c>
      <c r="L360" s="97">
        <v>0</v>
      </c>
      <c r="M360" s="97">
        <v>0</v>
      </c>
      <c r="N360" s="97">
        <v>0</v>
      </c>
      <c r="O360" s="97">
        <v>0</v>
      </c>
      <c r="P360" s="97">
        <v>0</v>
      </c>
      <c r="Q360" s="97">
        <v>0</v>
      </c>
      <c r="R360" s="97">
        <v>0</v>
      </c>
      <c r="S360" s="97">
        <v>0</v>
      </c>
      <c r="T360" s="97">
        <v>0</v>
      </c>
      <c r="U360" s="98">
        <v>0</v>
      </c>
      <c r="V360" s="97">
        <v>2</v>
      </c>
    </row>
    <row r="361" spans="1:22">
      <c r="A361" s="319"/>
      <c r="B361" s="90"/>
      <c r="C361" s="90" t="s">
        <v>622</v>
      </c>
      <c r="D361" s="97">
        <v>0</v>
      </c>
      <c r="E361" s="97">
        <v>0</v>
      </c>
      <c r="F361" s="97">
        <v>0</v>
      </c>
      <c r="G361" s="97">
        <v>0</v>
      </c>
      <c r="H361" s="97">
        <v>0</v>
      </c>
      <c r="I361" s="97">
        <v>0</v>
      </c>
      <c r="J361" s="97">
        <v>0</v>
      </c>
      <c r="K361" s="97">
        <v>0</v>
      </c>
      <c r="L361" s="97">
        <v>1</v>
      </c>
      <c r="M361" s="97">
        <v>0</v>
      </c>
      <c r="N361" s="97">
        <v>0</v>
      </c>
      <c r="O361" s="97">
        <v>0</v>
      </c>
      <c r="P361" s="97">
        <v>0</v>
      </c>
      <c r="Q361" s="97">
        <v>0</v>
      </c>
      <c r="R361" s="97">
        <v>0</v>
      </c>
      <c r="S361" s="97">
        <v>0</v>
      </c>
      <c r="T361" s="97">
        <v>0</v>
      </c>
      <c r="U361" s="98">
        <v>0</v>
      </c>
      <c r="V361" s="97">
        <v>1</v>
      </c>
    </row>
    <row r="362" spans="1:22">
      <c r="A362" s="319"/>
      <c r="B362" s="90" t="s">
        <v>195</v>
      </c>
      <c r="C362" s="90" t="s">
        <v>620</v>
      </c>
      <c r="D362" s="97">
        <v>0</v>
      </c>
      <c r="E362" s="97">
        <v>0</v>
      </c>
      <c r="F362" s="97">
        <v>1</v>
      </c>
      <c r="G362" s="97">
        <v>1</v>
      </c>
      <c r="H362" s="97">
        <v>0</v>
      </c>
      <c r="I362" s="97">
        <v>0</v>
      </c>
      <c r="J362" s="97">
        <v>0</v>
      </c>
      <c r="K362" s="97">
        <v>0</v>
      </c>
      <c r="L362" s="97">
        <v>0</v>
      </c>
      <c r="M362" s="97">
        <v>0</v>
      </c>
      <c r="N362" s="97">
        <v>0</v>
      </c>
      <c r="O362" s="97">
        <v>0</v>
      </c>
      <c r="P362" s="97">
        <v>0</v>
      </c>
      <c r="Q362" s="97">
        <v>1</v>
      </c>
      <c r="R362" s="97">
        <v>0</v>
      </c>
      <c r="S362" s="97">
        <v>1</v>
      </c>
      <c r="T362" s="97">
        <v>0</v>
      </c>
      <c r="U362" s="98">
        <v>0</v>
      </c>
      <c r="V362" s="97">
        <v>4</v>
      </c>
    </row>
    <row r="363" spans="1:22">
      <c r="A363" s="319"/>
      <c r="B363" s="90"/>
      <c r="C363" s="90" t="s">
        <v>622</v>
      </c>
      <c r="D363" s="97">
        <v>0</v>
      </c>
      <c r="E363" s="97">
        <v>0</v>
      </c>
      <c r="F363" s="97">
        <v>1</v>
      </c>
      <c r="G363" s="97">
        <v>1</v>
      </c>
      <c r="H363" s="97">
        <v>0</v>
      </c>
      <c r="I363" s="97">
        <v>0</v>
      </c>
      <c r="J363" s="97">
        <v>0</v>
      </c>
      <c r="K363" s="97">
        <v>0</v>
      </c>
      <c r="L363" s="97">
        <v>0</v>
      </c>
      <c r="M363" s="97">
        <v>0</v>
      </c>
      <c r="N363" s="97">
        <v>0</v>
      </c>
      <c r="O363" s="97">
        <v>0</v>
      </c>
      <c r="P363" s="97">
        <v>0</v>
      </c>
      <c r="Q363" s="97">
        <v>1</v>
      </c>
      <c r="R363" s="97">
        <v>0</v>
      </c>
      <c r="S363" s="97">
        <v>1</v>
      </c>
      <c r="T363" s="97">
        <v>0</v>
      </c>
      <c r="U363" s="98">
        <v>0</v>
      </c>
      <c r="V363" s="97">
        <v>4</v>
      </c>
    </row>
    <row r="364" spans="1:22">
      <c r="A364" s="318" t="s">
        <v>673</v>
      </c>
      <c r="B364" s="124" t="s">
        <v>194</v>
      </c>
      <c r="C364" s="124" t="s">
        <v>620</v>
      </c>
      <c r="D364" s="121">
        <v>0</v>
      </c>
      <c r="E364" s="121">
        <v>0</v>
      </c>
      <c r="F364" s="121">
        <v>0</v>
      </c>
      <c r="G364" s="121">
        <v>0</v>
      </c>
      <c r="H364" s="121">
        <v>0</v>
      </c>
      <c r="I364" s="121">
        <v>0</v>
      </c>
      <c r="J364" s="121">
        <v>0</v>
      </c>
      <c r="K364" s="121">
        <v>0</v>
      </c>
      <c r="L364" s="121">
        <v>0</v>
      </c>
      <c r="M364" s="121">
        <v>1</v>
      </c>
      <c r="N364" s="121">
        <v>0</v>
      </c>
      <c r="O364" s="121">
        <v>0</v>
      </c>
      <c r="P364" s="121">
        <v>0</v>
      </c>
      <c r="Q364" s="121">
        <v>1</v>
      </c>
      <c r="R364" s="121">
        <v>0</v>
      </c>
      <c r="S364" s="121">
        <v>0</v>
      </c>
      <c r="T364" s="121">
        <v>0</v>
      </c>
      <c r="U364" s="122">
        <v>0</v>
      </c>
      <c r="V364" s="121">
        <v>2</v>
      </c>
    </row>
    <row r="365" spans="1:22">
      <c r="A365" s="319"/>
      <c r="B365" s="90"/>
      <c r="C365" s="90" t="s">
        <v>622</v>
      </c>
      <c r="D365" s="97">
        <v>0</v>
      </c>
      <c r="E365" s="97">
        <v>0</v>
      </c>
      <c r="F365" s="97">
        <v>0</v>
      </c>
      <c r="G365" s="97">
        <v>0</v>
      </c>
      <c r="H365" s="97">
        <v>0</v>
      </c>
      <c r="I365" s="97">
        <v>0</v>
      </c>
      <c r="J365" s="97">
        <v>0</v>
      </c>
      <c r="K365" s="97">
        <v>0</v>
      </c>
      <c r="L365" s="97">
        <v>0</v>
      </c>
      <c r="M365" s="97">
        <v>1</v>
      </c>
      <c r="N365" s="97">
        <v>0</v>
      </c>
      <c r="O365" s="97">
        <v>0</v>
      </c>
      <c r="P365" s="97">
        <v>0</v>
      </c>
      <c r="Q365" s="97">
        <v>1</v>
      </c>
      <c r="R365" s="97">
        <v>0</v>
      </c>
      <c r="S365" s="97">
        <v>0</v>
      </c>
      <c r="T365" s="97">
        <v>0</v>
      </c>
      <c r="U365" s="98">
        <v>0</v>
      </c>
      <c r="V365" s="97">
        <v>2</v>
      </c>
    </row>
    <row r="366" spans="1:22">
      <c r="A366" s="319"/>
      <c r="B366" s="90" t="s">
        <v>193</v>
      </c>
      <c r="C366" s="90" t="s">
        <v>620</v>
      </c>
      <c r="D366" s="97">
        <v>0</v>
      </c>
      <c r="E366" s="97">
        <v>0</v>
      </c>
      <c r="F366" s="97">
        <v>0</v>
      </c>
      <c r="G366" s="97">
        <v>0</v>
      </c>
      <c r="H366" s="97">
        <v>0</v>
      </c>
      <c r="I366" s="97">
        <v>0</v>
      </c>
      <c r="J366" s="97">
        <v>0</v>
      </c>
      <c r="K366" s="97">
        <v>1</v>
      </c>
      <c r="L366" s="97">
        <v>0</v>
      </c>
      <c r="M366" s="97">
        <v>0</v>
      </c>
      <c r="N366" s="97">
        <v>0</v>
      </c>
      <c r="O366" s="97">
        <v>1</v>
      </c>
      <c r="P366" s="97">
        <v>2</v>
      </c>
      <c r="Q366" s="97">
        <v>0</v>
      </c>
      <c r="R366" s="97">
        <v>0</v>
      </c>
      <c r="S366" s="97">
        <v>2</v>
      </c>
      <c r="T366" s="97">
        <v>3</v>
      </c>
      <c r="U366" s="98">
        <v>3</v>
      </c>
      <c r="V366" s="97">
        <v>12</v>
      </c>
    </row>
    <row r="367" spans="1:22">
      <c r="A367" s="319"/>
      <c r="B367" s="90"/>
      <c r="C367" s="90" t="s">
        <v>621</v>
      </c>
      <c r="D367" s="97">
        <v>0</v>
      </c>
      <c r="E367" s="97">
        <v>0</v>
      </c>
      <c r="F367" s="97">
        <v>0</v>
      </c>
      <c r="G367" s="97">
        <v>0</v>
      </c>
      <c r="H367" s="97">
        <v>0</v>
      </c>
      <c r="I367" s="97">
        <v>0</v>
      </c>
      <c r="J367" s="97">
        <v>0</v>
      </c>
      <c r="K367" s="97">
        <v>0</v>
      </c>
      <c r="L367" s="97">
        <v>0</v>
      </c>
      <c r="M367" s="97">
        <v>0</v>
      </c>
      <c r="N367" s="97">
        <v>0</v>
      </c>
      <c r="O367" s="97">
        <v>0</v>
      </c>
      <c r="P367" s="97">
        <v>1</v>
      </c>
      <c r="Q367" s="97">
        <v>0</v>
      </c>
      <c r="R367" s="97">
        <v>0</v>
      </c>
      <c r="S367" s="97">
        <v>1</v>
      </c>
      <c r="T367" s="97">
        <v>1</v>
      </c>
      <c r="U367" s="98">
        <v>1</v>
      </c>
      <c r="V367" s="97">
        <v>4</v>
      </c>
    </row>
    <row r="368" spans="1:22">
      <c r="A368" s="319"/>
      <c r="B368" s="90"/>
      <c r="C368" s="90" t="s">
        <v>622</v>
      </c>
      <c r="D368" s="97">
        <v>0</v>
      </c>
      <c r="E368" s="97">
        <v>0</v>
      </c>
      <c r="F368" s="97">
        <v>0</v>
      </c>
      <c r="G368" s="97">
        <v>0</v>
      </c>
      <c r="H368" s="97">
        <v>0</v>
      </c>
      <c r="I368" s="97">
        <v>0</v>
      </c>
      <c r="J368" s="97">
        <v>0</v>
      </c>
      <c r="K368" s="97">
        <v>1</v>
      </c>
      <c r="L368" s="97">
        <v>0</v>
      </c>
      <c r="M368" s="97">
        <v>0</v>
      </c>
      <c r="N368" s="97">
        <v>0</v>
      </c>
      <c r="O368" s="97">
        <v>1</v>
      </c>
      <c r="P368" s="97">
        <v>1</v>
      </c>
      <c r="Q368" s="97">
        <v>0</v>
      </c>
      <c r="R368" s="97">
        <v>0</v>
      </c>
      <c r="S368" s="97">
        <v>1</v>
      </c>
      <c r="T368" s="97">
        <v>2</v>
      </c>
      <c r="U368" s="98">
        <v>2</v>
      </c>
      <c r="V368" s="97">
        <v>8</v>
      </c>
    </row>
    <row r="369" spans="1:22">
      <c r="A369" s="319"/>
      <c r="B369" s="90" t="s">
        <v>192</v>
      </c>
      <c r="C369" s="90" t="s">
        <v>620</v>
      </c>
      <c r="D369" s="97">
        <v>0</v>
      </c>
      <c r="E369" s="97">
        <v>0</v>
      </c>
      <c r="F369" s="97">
        <v>0</v>
      </c>
      <c r="G369" s="97">
        <v>0</v>
      </c>
      <c r="H369" s="97">
        <v>0</v>
      </c>
      <c r="I369" s="97">
        <v>1</v>
      </c>
      <c r="J369" s="97">
        <v>1</v>
      </c>
      <c r="K369" s="97">
        <v>0</v>
      </c>
      <c r="L369" s="97">
        <v>1</v>
      </c>
      <c r="M369" s="97">
        <v>1</v>
      </c>
      <c r="N369" s="97">
        <v>2</v>
      </c>
      <c r="O369" s="97">
        <v>8</v>
      </c>
      <c r="P369" s="97">
        <v>5</v>
      </c>
      <c r="Q369" s="97">
        <v>9</v>
      </c>
      <c r="R369" s="97">
        <v>6</v>
      </c>
      <c r="S369" s="97">
        <v>3</v>
      </c>
      <c r="T369" s="97">
        <v>7</v>
      </c>
      <c r="U369" s="98">
        <v>5</v>
      </c>
      <c r="V369" s="97">
        <v>49</v>
      </c>
    </row>
    <row r="370" spans="1:22">
      <c r="A370" s="319"/>
      <c r="B370" s="90"/>
      <c r="C370" s="90" t="s">
        <v>621</v>
      </c>
      <c r="D370" s="97">
        <v>0</v>
      </c>
      <c r="E370" s="97">
        <v>0</v>
      </c>
      <c r="F370" s="97">
        <v>0</v>
      </c>
      <c r="G370" s="97">
        <v>0</v>
      </c>
      <c r="H370" s="97">
        <v>0</v>
      </c>
      <c r="I370" s="97">
        <v>1</v>
      </c>
      <c r="J370" s="97">
        <v>1</v>
      </c>
      <c r="K370" s="97">
        <v>0</v>
      </c>
      <c r="L370" s="97">
        <v>1</v>
      </c>
      <c r="M370" s="97">
        <v>1</v>
      </c>
      <c r="N370" s="97">
        <v>1</v>
      </c>
      <c r="O370" s="97">
        <v>8</v>
      </c>
      <c r="P370" s="97">
        <v>4</v>
      </c>
      <c r="Q370" s="97">
        <v>9</v>
      </c>
      <c r="R370" s="97">
        <v>4</v>
      </c>
      <c r="S370" s="97">
        <v>2</v>
      </c>
      <c r="T370" s="97">
        <v>7</v>
      </c>
      <c r="U370" s="98">
        <v>3</v>
      </c>
      <c r="V370" s="97">
        <v>42</v>
      </c>
    </row>
    <row r="371" spans="1:22">
      <c r="A371" s="319"/>
      <c r="B371" s="90"/>
      <c r="C371" s="90" t="s">
        <v>622</v>
      </c>
      <c r="D371" s="97">
        <v>0</v>
      </c>
      <c r="E371" s="97">
        <v>0</v>
      </c>
      <c r="F371" s="97">
        <v>0</v>
      </c>
      <c r="G371" s="97">
        <v>0</v>
      </c>
      <c r="H371" s="97">
        <v>0</v>
      </c>
      <c r="I371" s="97">
        <v>0</v>
      </c>
      <c r="J371" s="97">
        <v>0</v>
      </c>
      <c r="K371" s="97">
        <v>0</v>
      </c>
      <c r="L371" s="97">
        <v>0</v>
      </c>
      <c r="M371" s="97">
        <v>0</v>
      </c>
      <c r="N371" s="97">
        <v>1</v>
      </c>
      <c r="O371" s="97">
        <v>0</v>
      </c>
      <c r="P371" s="97">
        <v>1</v>
      </c>
      <c r="Q371" s="97">
        <v>0</v>
      </c>
      <c r="R371" s="97">
        <v>2</v>
      </c>
      <c r="S371" s="97">
        <v>1</v>
      </c>
      <c r="T371" s="97">
        <v>0</v>
      </c>
      <c r="U371" s="98">
        <v>2</v>
      </c>
      <c r="V371" s="97">
        <v>7</v>
      </c>
    </row>
    <row r="372" spans="1:22">
      <c r="A372" s="319"/>
      <c r="B372" s="90" t="s">
        <v>191</v>
      </c>
      <c r="C372" s="90" t="s">
        <v>620</v>
      </c>
      <c r="D372" s="97">
        <v>0</v>
      </c>
      <c r="E372" s="97">
        <v>0</v>
      </c>
      <c r="F372" s="97">
        <v>0</v>
      </c>
      <c r="G372" s="97">
        <v>0</v>
      </c>
      <c r="H372" s="97">
        <v>1</v>
      </c>
      <c r="I372" s="97">
        <v>0</v>
      </c>
      <c r="J372" s="97">
        <v>1</v>
      </c>
      <c r="K372" s="97">
        <v>2</v>
      </c>
      <c r="L372" s="97">
        <v>4</v>
      </c>
      <c r="M372" s="97">
        <v>5</v>
      </c>
      <c r="N372" s="97">
        <v>8</v>
      </c>
      <c r="O372" s="97">
        <v>12</v>
      </c>
      <c r="P372" s="97">
        <v>19</v>
      </c>
      <c r="Q372" s="97">
        <v>21</v>
      </c>
      <c r="R372" s="97">
        <v>22</v>
      </c>
      <c r="S372" s="97">
        <v>19</v>
      </c>
      <c r="T372" s="97">
        <v>36</v>
      </c>
      <c r="U372" s="98">
        <v>23</v>
      </c>
      <c r="V372" s="97">
        <v>173</v>
      </c>
    </row>
    <row r="373" spans="1:22">
      <c r="A373" s="319"/>
      <c r="B373" s="90"/>
      <c r="C373" s="90" t="s">
        <v>621</v>
      </c>
      <c r="D373" s="97">
        <v>0</v>
      </c>
      <c r="E373" s="97">
        <v>0</v>
      </c>
      <c r="F373" s="97">
        <v>0</v>
      </c>
      <c r="G373" s="97">
        <v>0</v>
      </c>
      <c r="H373" s="97">
        <v>0</v>
      </c>
      <c r="I373" s="97">
        <v>0</v>
      </c>
      <c r="J373" s="97">
        <v>0</v>
      </c>
      <c r="K373" s="97">
        <v>2</v>
      </c>
      <c r="L373" s="97">
        <v>1</v>
      </c>
      <c r="M373" s="97">
        <v>0</v>
      </c>
      <c r="N373" s="97">
        <v>3</v>
      </c>
      <c r="O373" s="97">
        <v>9</v>
      </c>
      <c r="P373" s="97">
        <v>13</v>
      </c>
      <c r="Q373" s="97">
        <v>10</v>
      </c>
      <c r="R373" s="97">
        <v>11</v>
      </c>
      <c r="S373" s="97">
        <v>8</v>
      </c>
      <c r="T373" s="97">
        <v>21</v>
      </c>
      <c r="U373" s="98">
        <v>13</v>
      </c>
      <c r="V373" s="97">
        <v>91</v>
      </c>
    </row>
    <row r="374" spans="1:22">
      <c r="A374" s="319"/>
      <c r="B374" s="90"/>
      <c r="C374" s="90" t="s">
        <v>622</v>
      </c>
      <c r="D374" s="97">
        <v>0</v>
      </c>
      <c r="E374" s="97">
        <v>0</v>
      </c>
      <c r="F374" s="97">
        <v>0</v>
      </c>
      <c r="G374" s="97">
        <v>0</v>
      </c>
      <c r="H374" s="97">
        <v>1</v>
      </c>
      <c r="I374" s="97">
        <v>0</v>
      </c>
      <c r="J374" s="97">
        <v>1</v>
      </c>
      <c r="K374" s="97">
        <v>0</v>
      </c>
      <c r="L374" s="97">
        <v>3</v>
      </c>
      <c r="M374" s="97">
        <v>5</v>
      </c>
      <c r="N374" s="97">
        <v>5</v>
      </c>
      <c r="O374" s="97">
        <v>3</v>
      </c>
      <c r="P374" s="97">
        <v>6</v>
      </c>
      <c r="Q374" s="97">
        <v>11</v>
      </c>
      <c r="R374" s="97">
        <v>11</v>
      </c>
      <c r="S374" s="97">
        <v>11</v>
      </c>
      <c r="T374" s="97">
        <v>15</v>
      </c>
      <c r="U374" s="98">
        <v>10</v>
      </c>
      <c r="V374" s="97">
        <v>82</v>
      </c>
    </row>
    <row r="375" spans="1:22">
      <c r="A375" s="319"/>
      <c r="B375" s="90" t="s">
        <v>190</v>
      </c>
      <c r="C375" s="90" t="s">
        <v>620</v>
      </c>
      <c r="D375" s="97">
        <v>0</v>
      </c>
      <c r="E375" s="97">
        <v>0</v>
      </c>
      <c r="F375" s="97">
        <v>0</v>
      </c>
      <c r="G375" s="97">
        <v>2</v>
      </c>
      <c r="H375" s="97">
        <v>1</v>
      </c>
      <c r="I375" s="97">
        <v>3</v>
      </c>
      <c r="J375" s="97">
        <v>4</v>
      </c>
      <c r="K375" s="97">
        <v>9</v>
      </c>
      <c r="L375" s="97">
        <v>7</v>
      </c>
      <c r="M375" s="97">
        <v>6</v>
      </c>
      <c r="N375" s="97">
        <v>7</v>
      </c>
      <c r="O375" s="97">
        <v>9</v>
      </c>
      <c r="P375" s="97">
        <v>18</v>
      </c>
      <c r="Q375" s="97">
        <v>20</v>
      </c>
      <c r="R375" s="97">
        <v>16</v>
      </c>
      <c r="S375" s="97">
        <v>13</v>
      </c>
      <c r="T375" s="97">
        <v>14</v>
      </c>
      <c r="U375" s="98">
        <v>17</v>
      </c>
      <c r="V375" s="97">
        <v>146</v>
      </c>
    </row>
    <row r="376" spans="1:22">
      <c r="A376" s="319"/>
      <c r="B376" s="90"/>
      <c r="C376" s="90" t="s">
        <v>621</v>
      </c>
      <c r="D376" s="97">
        <v>0</v>
      </c>
      <c r="E376" s="97">
        <v>0</v>
      </c>
      <c r="F376" s="97">
        <v>0</v>
      </c>
      <c r="G376" s="97">
        <v>1</v>
      </c>
      <c r="H376" s="97">
        <v>1</v>
      </c>
      <c r="I376" s="97">
        <v>0</v>
      </c>
      <c r="J376" s="97">
        <v>2</v>
      </c>
      <c r="K376" s="97">
        <v>5</v>
      </c>
      <c r="L376" s="97">
        <v>4</v>
      </c>
      <c r="M376" s="97">
        <v>4</v>
      </c>
      <c r="N376" s="97">
        <v>5</v>
      </c>
      <c r="O376" s="97">
        <v>5</v>
      </c>
      <c r="P376" s="97">
        <v>16</v>
      </c>
      <c r="Q376" s="97">
        <v>17</v>
      </c>
      <c r="R376" s="97">
        <v>12</v>
      </c>
      <c r="S376" s="97">
        <v>10</v>
      </c>
      <c r="T376" s="97">
        <v>12</v>
      </c>
      <c r="U376" s="98">
        <v>14</v>
      </c>
      <c r="V376" s="97">
        <v>108</v>
      </c>
    </row>
    <row r="377" spans="1:22">
      <c r="A377" s="319"/>
      <c r="B377" s="90"/>
      <c r="C377" s="90" t="s">
        <v>622</v>
      </c>
      <c r="D377" s="97">
        <v>0</v>
      </c>
      <c r="E377" s="97">
        <v>0</v>
      </c>
      <c r="F377" s="97">
        <v>0</v>
      </c>
      <c r="G377" s="97">
        <v>1</v>
      </c>
      <c r="H377" s="97">
        <v>0</v>
      </c>
      <c r="I377" s="97">
        <v>3</v>
      </c>
      <c r="J377" s="97">
        <v>2</v>
      </c>
      <c r="K377" s="97">
        <v>4</v>
      </c>
      <c r="L377" s="97">
        <v>3</v>
      </c>
      <c r="M377" s="97">
        <v>2</v>
      </c>
      <c r="N377" s="97">
        <v>2</v>
      </c>
      <c r="O377" s="97">
        <v>4</v>
      </c>
      <c r="P377" s="97">
        <v>2</v>
      </c>
      <c r="Q377" s="97">
        <v>3</v>
      </c>
      <c r="R377" s="97">
        <v>4</v>
      </c>
      <c r="S377" s="97">
        <v>3</v>
      </c>
      <c r="T377" s="97">
        <v>2</v>
      </c>
      <c r="U377" s="98">
        <v>3</v>
      </c>
      <c r="V377" s="97">
        <v>38</v>
      </c>
    </row>
    <row r="378" spans="1:22">
      <c r="A378" s="319"/>
      <c r="B378" s="90" t="s">
        <v>189</v>
      </c>
      <c r="C378" s="90" t="s">
        <v>620</v>
      </c>
      <c r="D378" s="97">
        <v>0</v>
      </c>
      <c r="E378" s="97">
        <v>0</v>
      </c>
      <c r="F378" s="97">
        <v>0</v>
      </c>
      <c r="G378" s="97">
        <v>0</v>
      </c>
      <c r="H378" s="97">
        <v>2</v>
      </c>
      <c r="I378" s="97">
        <v>12</v>
      </c>
      <c r="J378" s="97">
        <v>9</v>
      </c>
      <c r="K378" s="97">
        <v>22</v>
      </c>
      <c r="L378" s="97">
        <v>42</v>
      </c>
      <c r="M378" s="97">
        <v>55</v>
      </c>
      <c r="N378" s="97">
        <v>73</v>
      </c>
      <c r="O378" s="97">
        <v>58</v>
      </c>
      <c r="P378" s="97">
        <v>88</v>
      </c>
      <c r="Q378" s="97">
        <v>80</v>
      </c>
      <c r="R378" s="97">
        <v>70</v>
      </c>
      <c r="S378" s="97">
        <v>71</v>
      </c>
      <c r="T378" s="97">
        <v>51</v>
      </c>
      <c r="U378" s="98">
        <v>35</v>
      </c>
      <c r="V378" s="97">
        <v>668</v>
      </c>
    </row>
    <row r="379" spans="1:22">
      <c r="A379" s="319"/>
      <c r="B379" s="90"/>
      <c r="C379" s="90" t="s">
        <v>621</v>
      </c>
      <c r="D379" s="97">
        <v>0</v>
      </c>
      <c r="E379" s="97">
        <v>0</v>
      </c>
      <c r="F379" s="97">
        <v>0</v>
      </c>
      <c r="G379" s="97">
        <v>0</v>
      </c>
      <c r="H379" s="97">
        <v>1</v>
      </c>
      <c r="I379" s="97">
        <v>1</v>
      </c>
      <c r="J379" s="97">
        <v>3</v>
      </c>
      <c r="K379" s="97">
        <v>10</v>
      </c>
      <c r="L379" s="97">
        <v>20</v>
      </c>
      <c r="M379" s="97">
        <v>30</v>
      </c>
      <c r="N379" s="97">
        <v>51</v>
      </c>
      <c r="O379" s="97">
        <v>35</v>
      </c>
      <c r="P379" s="97">
        <v>65</v>
      </c>
      <c r="Q379" s="97">
        <v>59</v>
      </c>
      <c r="R379" s="97">
        <v>57</v>
      </c>
      <c r="S379" s="97">
        <v>59</v>
      </c>
      <c r="T379" s="97">
        <v>44</v>
      </c>
      <c r="U379" s="98">
        <v>29</v>
      </c>
      <c r="V379" s="97">
        <v>464</v>
      </c>
    </row>
    <row r="380" spans="1:22">
      <c r="A380" s="319"/>
      <c r="B380" s="90"/>
      <c r="C380" s="90" t="s">
        <v>622</v>
      </c>
      <c r="D380" s="97">
        <v>0</v>
      </c>
      <c r="E380" s="97">
        <v>0</v>
      </c>
      <c r="F380" s="97">
        <v>0</v>
      </c>
      <c r="G380" s="97">
        <v>0</v>
      </c>
      <c r="H380" s="97">
        <v>1</v>
      </c>
      <c r="I380" s="97">
        <v>11</v>
      </c>
      <c r="J380" s="97">
        <v>6</v>
      </c>
      <c r="K380" s="97">
        <v>12</v>
      </c>
      <c r="L380" s="97">
        <v>22</v>
      </c>
      <c r="M380" s="97">
        <v>25</v>
      </c>
      <c r="N380" s="97">
        <v>22</v>
      </c>
      <c r="O380" s="97">
        <v>23</v>
      </c>
      <c r="P380" s="97">
        <v>23</v>
      </c>
      <c r="Q380" s="97">
        <v>21</v>
      </c>
      <c r="R380" s="97">
        <v>13</v>
      </c>
      <c r="S380" s="97">
        <v>12</v>
      </c>
      <c r="T380" s="97">
        <v>7</v>
      </c>
      <c r="U380" s="98">
        <v>6</v>
      </c>
      <c r="V380" s="97">
        <v>204</v>
      </c>
    </row>
    <row r="381" spans="1:22">
      <c r="A381" s="319"/>
      <c r="B381" s="90" t="s">
        <v>188</v>
      </c>
      <c r="C381" s="90" t="s">
        <v>620</v>
      </c>
      <c r="D381" s="97">
        <v>0</v>
      </c>
      <c r="E381" s="97">
        <v>0</v>
      </c>
      <c r="F381" s="97">
        <v>0</v>
      </c>
      <c r="G381" s="97">
        <v>0</v>
      </c>
      <c r="H381" s="97">
        <v>3</v>
      </c>
      <c r="I381" s="97">
        <v>7</v>
      </c>
      <c r="J381" s="97">
        <v>7</v>
      </c>
      <c r="K381" s="97">
        <v>12</v>
      </c>
      <c r="L381" s="97">
        <v>24</v>
      </c>
      <c r="M381" s="97">
        <v>39</v>
      </c>
      <c r="N381" s="97">
        <v>49</v>
      </c>
      <c r="O381" s="97">
        <v>48</v>
      </c>
      <c r="P381" s="97">
        <v>59</v>
      </c>
      <c r="Q381" s="97">
        <v>52</v>
      </c>
      <c r="R381" s="97">
        <v>52</v>
      </c>
      <c r="S381" s="97">
        <v>65</v>
      </c>
      <c r="T381" s="97">
        <v>37</v>
      </c>
      <c r="U381" s="98">
        <v>38</v>
      </c>
      <c r="V381" s="97">
        <v>492</v>
      </c>
    </row>
    <row r="382" spans="1:22">
      <c r="A382" s="319"/>
      <c r="B382" s="90"/>
      <c r="C382" s="90" t="s">
        <v>621</v>
      </c>
      <c r="D382" s="97">
        <v>0</v>
      </c>
      <c r="E382" s="97">
        <v>0</v>
      </c>
      <c r="F382" s="97">
        <v>0</v>
      </c>
      <c r="G382" s="97">
        <v>0</v>
      </c>
      <c r="H382" s="97">
        <v>1</v>
      </c>
      <c r="I382" s="97">
        <v>1</v>
      </c>
      <c r="J382" s="97">
        <v>1</v>
      </c>
      <c r="K382" s="97">
        <v>4</v>
      </c>
      <c r="L382" s="97">
        <v>11</v>
      </c>
      <c r="M382" s="97">
        <v>11</v>
      </c>
      <c r="N382" s="97">
        <v>21</v>
      </c>
      <c r="O382" s="97">
        <v>22</v>
      </c>
      <c r="P382" s="97">
        <v>29</v>
      </c>
      <c r="Q382" s="97">
        <v>22</v>
      </c>
      <c r="R382" s="97">
        <v>22</v>
      </c>
      <c r="S382" s="97">
        <v>31</v>
      </c>
      <c r="T382" s="97">
        <v>20</v>
      </c>
      <c r="U382" s="98">
        <v>18</v>
      </c>
      <c r="V382" s="97">
        <v>214</v>
      </c>
    </row>
    <row r="383" spans="1:22">
      <c r="A383" s="319"/>
      <c r="B383" s="90"/>
      <c r="C383" s="90" t="s">
        <v>622</v>
      </c>
      <c r="D383" s="97">
        <v>0</v>
      </c>
      <c r="E383" s="97">
        <v>0</v>
      </c>
      <c r="F383" s="97">
        <v>0</v>
      </c>
      <c r="G383" s="97">
        <v>0</v>
      </c>
      <c r="H383" s="97">
        <v>2</v>
      </c>
      <c r="I383" s="97">
        <v>6</v>
      </c>
      <c r="J383" s="97">
        <v>6</v>
      </c>
      <c r="K383" s="97">
        <v>8</v>
      </c>
      <c r="L383" s="97">
        <v>13</v>
      </c>
      <c r="M383" s="97">
        <v>28</v>
      </c>
      <c r="N383" s="97">
        <v>28</v>
      </c>
      <c r="O383" s="97">
        <v>26</v>
      </c>
      <c r="P383" s="97">
        <v>30</v>
      </c>
      <c r="Q383" s="97">
        <v>30</v>
      </c>
      <c r="R383" s="97">
        <v>30</v>
      </c>
      <c r="S383" s="97">
        <v>34</v>
      </c>
      <c r="T383" s="97">
        <v>17</v>
      </c>
      <c r="U383" s="98">
        <v>20</v>
      </c>
      <c r="V383" s="97">
        <v>278</v>
      </c>
    </row>
    <row r="384" spans="1:22">
      <c r="A384" s="319"/>
      <c r="B384" s="90" t="s">
        <v>187</v>
      </c>
      <c r="C384" s="90" t="s">
        <v>620</v>
      </c>
      <c r="D384" s="97">
        <v>0</v>
      </c>
      <c r="E384" s="97">
        <v>0</v>
      </c>
      <c r="F384" s="97">
        <v>1</v>
      </c>
      <c r="G384" s="97">
        <v>1</v>
      </c>
      <c r="H384" s="97">
        <v>6</v>
      </c>
      <c r="I384" s="97">
        <v>9</v>
      </c>
      <c r="J384" s="97">
        <v>20</v>
      </c>
      <c r="K384" s="97">
        <v>29</v>
      </c>
      <c r="L384" s="97">
        <v>20</v>
      </c>
      <c r="M384" s="97">
        <v>46</v>
      </c>
      <c r="N384" s="97">
        <v>56</v>
      </c>
      <c r="O384" s="97">
        <v>56</v>
      </c>
      <c r="P384" s="97">
        <v>79</v>
      </c>
      <c r="Q384" s="97">
        <v>65</v>
      </c>
      <c r="R384" s="97">
        <v>50</v>
      </c>
      <c r="S384" s="97">
        <v>39</v>
      </c>
      <c r="T384" s="97">
        <v>31</v>
      </c>
      <c r="U384" s="98">
        <v>29</v>
      </c>
      <c r="V384" s="97">
        <v>537</v>
      </c>
    </row>
    <row r="385" spans="1:22">
      <c r="A385" s="319"/>
      <c r="B385" s="90"/>
      <c r="C385" s="90" t="s">
        <v>621</v>
      </c>
      <c r="D385" s="97">
        <v>0</v>
      </c>
      <c r="E385" s="97">
        <v>0</v>
      </c>
      <c r="F385" s="97">
        <v>0</v>
      </c>
      <c r="G385" s="97">
        <v>1</v>
      </c>
      <c r="H385" s="97">
        <v>0</v>
      </c>
      <c r="I385" s="97">
        <v>4</v>
      </c>
      <c r="J385" s="97">
        <v>3</v>
      </c>
      <c r="K385" s="97">
        <v>11</v>
      </c>
      <c r="L385" s="97">
        <v>7</v>
      </c>
      <c r="M385" s="97">
        <v>15</v>
      </c>
      <c r="N385" s="97">
        <v>23</v>
      </c>
      <c r="O385" s="97">
        <v>19</v>
      </c>
      <c r="P385" s="97">
        <v>32</v>
      </c>
      <c r="Q385" s="97">
        <v>24</v>
      </c>
      <c r="R385" s="97">
        <v>22</v>
      </c>
      <c r="S385" s="97">
        <v>11</v>
      </c>
      <c r="T385" s="97">
        <v>15</v>
      </c>
      <c r="U385" s="98">
        <v>10</v>
      </c>
      <c r="V385" s="97">
        <v>197</v>
      </c>
    </row>
    <row r="386" spans="1:22">
      <c r="A386" s="319"/>
      <c r="B386" s="90"/>
      <c r="C386" s="90" t="s">
        <v>622</v>
      </c>
      <c r="D386" s="97">
        <v>0</v>
      </c>
      <c r="E386" s="97">
        <v>0</v>
      </c>
      <c r="F386" s="97">
        <v>1</v>
      </c>
      <c r="G386" s="97">
        <v>0</v>
      </c>
      <c r="H386" s="97">
        <v>6</v>
      </c>
      <c r="I386" s="97">
        <v>5</v>
      </c>
      <c r="J386" s="97">
        <v>17</v>
      </c>
      <c r="K386" s="97">
        <v>18</v>
      </c>
      <c r="L386" s="97">
        <v>13</v>
      </c>
      <c r="M386" s="97">
        <v>31</v>
      </c>
      <c r="N386" s="97">
        <v>33</v>
      </c>
      <c r="O386" s="97">
        <v>37</v>
      </c>
      <c r="P386" s="97">
        <v>47</v>
      </c>
      <c r="Q386" s="97">
        <v>41</v>
      </c>
      <c r="R386" s="97">
        <v>28</v>
      </c>
      <c r="S386" s="97">
        <v>28</v>
      </c>
      <c r="T386" s="97">
        <v>16</v>
      </c>
      <c r="U386" s="98">
        <v>19</v>
      </c>
      <c r="V386" s="97">
        <v>340</v>
      </c>
    </row>
    <row r="387" spans="1:22">
      <c r="A387" s="319"/>
      <c r="B387" s="90" t="s">
        <v>186</v>
      </c>
      <c r="C387" s="90" t="s">
        <v>620</v>
      </c>
      <c r="D387" s="97">
        <v>0</v>
      </c>
      <c r="E387" s="97">
        <v>0</v>
      </c>
      <c r="F387" s="97">
        <v>0</v>
      </c>
      <c r="G387" s="97">
        <v>1</v>
      </c>
      <c r="H387" s="97">
        <v>0</v>
      </c>
      <c r="I387" s="97">
        <v>1</v>
      </c>
      <c r="J387" s="97">
        <v>0</v>
      </c>
      <c r="K387" s="97">
        <v>0</v>
      </c>
      <c r="L387" s="97">
        <v>0</v>
      </c>
      <c r="M387" s="97">
        <v>0</v>
      </c>
      <c r="N387" s="97">
        <v>0</v>
      </c>
      <c r="O387" s="97">
        <v>0</v>
      </c>
      <c r="P387" s="97">
        <v>0</v>
      </c>
      <c r="Q387" s="97">
        <v>0</v>
      </c>
      <c r="R387" s="97">
        <v>0</v>
      </c>
      <c r="S387" s="97">
        <v>0</v>
      </c>
      <c r="T387" s="97">
        <v>0</v>
      </c>
      <c r="U387" s="98">
        <v>1</v>
      </c>
      <c r="V387" s="97">
        <v>3</v>
      </c>
    </row>
    <row r="388" spans="1:22">
      <c r="A388" s="319"/>
      <c r="B388" s="90"/>
      <c r="C388" s="90" t="s">
        <v>621</v>
      </c>
      <c r="D388" s="97">
        <v>0</v>
      </c>
      <c r="E388" s="97">
        <v>0</v>
      </c>
      <c r="F388" s="97">
        <v>0</v>
      </c>
      <c r="G388" s="97">
        <v>0</v>
      </c>
      <c r="H388" s="97">
        <v>0</v>
      </c>
      <c r="I388" s="97">
        <v>1</v>
      </c>
      <c r="J388" s="97">
        <v>0</v>
      </c>
      <c r="K388" s="97">
        <v>0</v>
      </c>
      <c r="L388" s="97">
        <v>0</v>
      </c>
      <c r="M388" s="97">
        <v>0</v>
      </c>
      <c r="N388" s="97">
        <v>0</v>
      </c>
      <c r="O388" s="97">
        <v>0</v>
      </c>
      <c r="P388" s="97">
        <v>0</v>
      </c>
      <c r="Q388" s="97">
        <v>0</v>
      </c>
      <c r="R388" s="97">
        <v>0</v>
      </c>
      <c r="S388" s="97">
        <v>0</v>
      </c>
      <c r="T388" s="97">
        <v>0</v>
      </c>
      <c r="U388" s="98">
        <v>1</v>
      </c>
      <c r="V388" s="97">
        <v>2</v>
      </c>
    </row>
    <row r="389" spans="1:22">
      <c r="A389" s="319"/>
      <c r="B389" s="90"/>
      <c r="C389" s="90" t="s">
        <v>622</v>
      </c>
      <c r="D389" s="97">
        <v>0</v>
      </c>
      <c r="E389" s="97">
        <v>0</v>
      </c>
      <c r="F389" s="97">
        <v>0</v>
      </c>
      <c r="G389" s="97">
        <v>1</v>
      </c>
      <c r="H389" s="97">
        <v>0</v>
      </c>
      <c r="I389" s="97">
        <v>0</v>
      </c>
      <c r="J389" s="97">
        <v>0</v>
      </c>
      <c r="K389" s="97">
        <v>0</v>
      </c>
      <c r="L389" s="97">
        <v>0</v>
      </c>
      <c r="M389" s="97">
        <v>0</v>
      </c>
      <c r="N389" s="97">
        <v>0</v>
      </c>
      <c r="O389" s="97">
        <v>0</v>
      </c>
      <c r="P389" s="97">
        <v>0</v>
      </c>
      <c r="Q389" s="97">
        <v>0</v>
      </c>
      <c r="R389" s="97">
        <v>0</v>
      </c>
      <c r="S389" s="97">
        <v>0</v>
      </c>
      <c r="T389" s="97">
        <v>0</v>
      </c>
      <c r="U389" s="98">
        <v>0</v>
      </c>
      <c r="V389" s="97">
        <v>1</v>
      </c>
    </row>
    <row r="390" spans="1:22">
      <c r="A390" s="319"/>
      <c r="B390" s="90" t="s">
        <v>176</v>
      </c>
      <c r="C390" s="90" t="s">
        <v>620</v>
      </c>
      <c r="D390" s="97">
        <v>0</v>
      </c>
      <c r="E390" s="97">
        <v>0</v>
      </c>
      <c r="F390" s="97">
        <v>0</v>
      </c>
      <c r="G390" s="97">
        <v>0</v>
      </c>
      <c r="H390" s="97">
        <v>1</v>
      </c>
      <c r="I390" s="97">
        <v>1</v>
      </c>
      <c r="J390" s="97">
        <v>4</v>
      </c>
      <c r="K390" s="97">
        <v>2</v>
      </c>
      <c r="L390" s="97">
        <v>6</v>
      </c>
      <c r="M390" s="97">
        <v>11</v>
      </c>
      <c r="N390" s="97">
        <v>5</v>
      </c>
      <c r="O390" s="97">
        <v>12</v>
      </c>
      <c r="P390" s="97">
        <v>20</v>
      </c>
      <c r="Q390" s="97">
        <v>11</v>
      </c>
      <c r="R390" s="97">
        <v>16</v>
      </c>
      <c r="S390" s="97">
        <v>10</v>
      </c>
      <c r="T390" s="97">
        <v>15</v>
      </c>
      <c r="U390" s="98">
        <v>8</v>
      </c>
      <c r="V390" s="97">
        <v>122</v>
      </c>
    </row>
    <row r="391" spans="1:22">
      <c r="A391" s="319"/>
      <c r="B391" s="90"/>
      <c r="C391" s="90" t="s">
        <v>621</v>
      </c>
      <c r="D391" s="97">
        <v>0</v>
      </c>
      <c r="E391" s="97">
        <v>0</v>
      </c>
      <c r="F391" s="97">
        <v>0</v>
      </c>
      <c r="G391" s="97">
        <v>0</v>
      </c>
      <c r="H391" s="97">
        <v>0</v>
      </c>
      <c r="I391" s="97">
        <v>1</v>
      </c>
      <c r="J391" s="97">
        <v>3</v>
      </c>
      <c r="K391" s="97">
        <v>2</v>
      </c>
      <c r="L391" s="97">
        <v>0</v>
      </c>
      <c r="M391" s="97">
        <v>6</v>
      </c>
      <c r="N391" s="97">
        <v>4</v>
      </c>
      <c r="O391" s="97">
        <v>5</v>
      </c>
      <c r="P391" s="97">
        <v>14</v>
      </c>
      <c r="Q391" s="97">
        <v>7</v>
      </c>
      <c r="R391" s="97">
        <v>13</v>
      </c>
      <c r="S391" s="97">
        <v>7</v>
      </c>
      <c r="T391" s="97">
        <v>10</v>
      </c>
      <c r="U391" s="98">
        <v>5</v>
      </c>
      <c r="V391" s="97">
        <v>77</v>
      </c>
    </row>
    <row r="392" spans="1:22">
      <c r="A392" s="320"/>
      <c r="B392" s="125"/>
      <c r="C392" s="125" t="s">
        <v>622</v>
      </c>
      <c r="D392" s="126">
        <v>0</v>
      </c>
      <c r="E392" s="126">
        <v>0</v>
      </c>
      <c r="F392" s="126">
        <v>0</v>
      </c>
      <c r="G392" s="126">
        <v>0</v>
      </c>
      <c r="H392" s="126">
        <v>1</v>
      </c>
      <c r="I392" s="126">
        <v>0</v>
      </c>
      <c r="J392" s="126">
        <v>1</v>
      </c>
      <c r="K392" s="126">
        <v>0</v>
      </c>
      <c r="L392" s="126">
        <v>6</v>
      </c>
      <c r="M392" s="126">
        <v>5</v>
      </c>
      <c r="N392" s="126">
        <v>1</v>
      </c>
      <c r="O392" s="126">
        <v>7</v>
      </c>
      <c r="P392" s="126">
        <v>6</v>
      </c>
      <c r="Q392" s="126">
        <v>4</v>
      </c>
      <c r="R392" s="126">
        <v>3</v>
      </c>
      <c r="S392" s="126">
        <v>3</v>
      </c>
      <c r="T392" s="126">
        <v>5</v>
      </c>
      <c r="U392" s="127">
        <v>3</v>
      </c>
      <c r="V392" s="126">
        <v>45</v>
      </c>
    </row>
    <row r="393" spans="1:22">
      <c r="A393" s="319" t="s">
        <v>674</v>
      </c>
      <c r="B393" s="90" t="s">
        <v>185</v>
      </c>
      <c r="C393" s="90" t="s">
        <v>620</v>
      </c>
      <c r="D393" s="97">
        <v>0</v>
      </c>
      <c r="E393" s="97">
        <v>0</v>
      </c>
      <c r="F393" s="97">
        <v>0</v>
      </c>
      <c r="G393" s="97">
        <v>0</v>
      </c>
      <c r="H393" s="97">
        <v>0</v>
      </c>
      <c r="I393" s="97">
        <v>0</v>
      </c>
      <c r="J393" s="97">
        <v>0</v>
      </c>
      <c r="K393" s="97">
        <v>0</v>
      </c>
      <c r="L393" s="97">
        <v>0</v>
      </c>
      <c r="M393" s="97">
        <v>0</v>
      </c>
      <c r="N393" s="97">
        <v>0</v>
      </c>
      <c r="O393" s="97">
        <v>0</v>
      </c>
      <c r="P393" s="97">
        <v>0</v>
      </c>
      <c r="Q393" s="97">
        <v>0</v>
      </c>
      <c r="R393" s="97">
        <v>0</v>
      </c>
      <c r="S393" s="97">
        <v>1</v>
      </c>
      <c r="T393" s="97">
        <v>0</v>
      </c>
      <c r="U393" s="98">
        <v>0</v>
      </c>
      <c r="V393" s="97">
        <v>1</v>
      </c>
    </row>
    <row r="394" spans="1:22">
      <c r="A394" s="319"/>
      <c r="B394" s="90"/>
      <c r="C394" s="90" t="s">
        <v>622</v>
      </c>
      <c r="D394" s="97">
        <v>0</v>
      </c>
      <c r="E394" s="97">
        <v>0</v>
      </c>
      <c r="F394" s="97">
        <v>0</v>
      </c>
      <c r="G394" s="97">
        <v>0</v>
      </c>
      <c r="H394" s="97">
        <v>0</v>
      </c>
      <c r="I394" s="97">
        <v>0</v>
      </c>
      <c r="J394" s="97">
        <v>0</v>
      </c>
      <c r="K394" s="97">
        <v>0</v>
      </c>
      <c r="L394" s="97">
        <v>0</v>
      </c>
      <c r="M394" s="97">
        <v>0</v>
      </c>
      <c r="N394" s="97">
        <v>0</v>
      </c>
      <c r="O394" s="97">
        <v>0</v>
      </c>
      <c r="P394" s="97">
        <v>0</v>
      </c>
      <c r="Q394" s="97">
        <v>0</v>
      </c>
      <c r="R394" s="97">
        <v>0</v>
      </c>
      <c r="S394" s="97">
        <v>1</v>
      </c>
      <c r="T394" s="97">
        <v>0</v>
      </c>
      <c r="U394" s="98">
        <v>0</v>
      </c>
      <c r="V394" s="97">
        <v>1</v>
      </c>
    </row>
    <row r="395" spans="1:22">
      <c r="A395" s="319"/>
      <c r="B395" s="90" t="s">
        <v>184</v>
      </c>
      <c r="C395" s="90" t="s">
        <v>620</v>
      </c>
      <c r="D395" s="97">
        <v>0</v>
      </c>
      <c r="E395" s="97">
        <v>0</v>
      </c>
      <c r="F395" s="97">
        <v>0</v>
      </c>
      <c r="G395" s="97">
        <v>0</v>
      </c>
      <c r="H395" s="97">
        <v>0</v>
      </c>
      <c r="I395" s="97">
        <v>0</v>
      </c>
      <c r="J395" s="97">
        <v>0</v>
      </c>
      <c r="K395" s="97">
        <v>0</v>
      </c>
      <c r="L395" s="97">
        <v>0</v>
      </c>
      <c r="M395" s="97">
        <v>1</v>
      </c>
      <c r="N395" s="97">
        <v>0</v>
      </c>
      <c r="O395" s="97">
        <v>0</v>
      </c>
      <c r="P395" s="97">
        <v>1</v>
      </c>
      <c r="Q395" s="97">
        <v>0</v>
      </c>
      <c r="R395" s="97">
        <v>2</v>
      </c>
      <c r="S395" s="97">
        <v>1</v>
      </c>
      <c r="T395" s="97">
        <v>1</v>
      </c>
      <c r="U395" s="98">
        <v>1</v>
      </c>
      <c r="V395" s="97">
        <v>7</v>
      </c>
    </row>
    <row r="396" spans="1:22">
      <c r="A396" s="319"/>
      <c r="B396" s="90"/>
      <c r="C396" s="90" t="s">
        <v>621</v>
      </c>
      <c r="D396" s="97">
        <v>0</v>
      </c>
      <c r="E396" s="97">
        <v>0</v>
      </c>
      <c r="F396" s="97">
        <v>0</v>
      </c>
      <c r="G396" s="97">
        <v>0</v>
      </c>
      <c r="H396" s="97">
        <v>0</v>
      </c>
      <c r="I396" s="97">
        <v>0</v>
      </c>
      <c r="J396" s="97">
        <v>0</v>
      </c>
      <c r="K396" s="97">
        <v>0</v>
      </c>
      <c r="L396" s="97">
        <v>0</v>
      </c>
      <c r="M396" s="97">
        <v>1</v>
      </c>
      <c r="N396" s="97">
        <v>0</v>
      </c>
      <c r="O396" s="97">
        <v>0</v>
      </c>
      <c r="P396" s="97">
        <v>1</v>
      </c>
      <c r="Q396" s="97">
        <v>0</v>
      </c>
      <c r="R396" s="97">
        <v>2</v>
      </c>
      <c r="S396" s="97">
        <v>0</v>
      </c>
      <c r="T396" s="97">
        <v>1</v>
      </c>
      <c r="U396" s="98">
        <v>0</v>
      </c>
      <c r="V396" s="97">
        <v>5</v>
      </c>
    </row>
    <row r="397" spans="1:22">
      <c r="A397" s="319"/>
      <c r="B397" s="90"/>
      <c r="C397" s="90" t="s">
        <v>622</v>
      </c>
      <c r="D397" s="97">
        <v>0</v>
      </c>
      <c r="E397" s="97">
        <v>0</v>
      </c>
      <c r="F397" s="97">
        <v>0</v>
      </c>
      <c r="G397" s="97">
        <v>0</v>
      </c>
      <c r="H397" s="97">
        <v>0</v>
      </c>
      <c r="I397" s="97">
        <v>0</v>
      </c>
      <c r="J397" s="97">
        <v>0</v>
      </c>
      <c r="K397" s="97">
        <v>0</v>
      </c>
      <c r="L397" s="97">
        <v>0</v>
      </c>
      <c r="M397" s="97">
        <v>0</v>
      </c>
      <c r="N397" s="97">
        <v>0</v>
      </c>
      <c r="O397" s="97">
        <v>0</v>
      </c>
      <c r="P397" s="97">
        <v>0</v>
      </c>
      <c r="Q397" s="97">
        <v>0</v>
      </c>
      <c r="R397" s="97">
        <v>0</v>
      </c>
      <c r="S397" s="97">
        <v>1</v>
      </c>
      <c r="T397" s="97">
        <v>0</v>
      </c>
      <c r="U397" s="98">
        <v>1</v>
      </c>
      <c r="V397" s="97">
        <v>2</v>
      </c>
    </row>
    <row r="398" spans="1:22">
      <c r="A398" s="319"/>
      <c r="B398" s="90" t="s">
        <v>183</v>
      </c>
      <c r="C398" s="90" t="s">
        <v>620</v>
      </c>
      <c r="D398" s="97">
        <v>0</v>
      </c>
      <c r="E398" s="97">
        <v>0</v>
      </c>
      <c r="F398" s="97">
        <v>0</v>
      </c>
      <c r="G398" s="97">
        <v>0</v>
      </c>
      <c r="H398" s="97">
        <v>0</v>
      </c>
      <c r="I398" s="97">
        <v>0</v>
      </c>
      <c r="J398" s="97">
        <v>0</v>
      </c>
      <c r="K398" s="97">
        <v>0</v>
      </c>
      <c r="L398" s="97">
        <v>0</v>
      </c>
      <c r="M398" s="97">
        <v>1</v>
      </c>
      <c r="N398" s="97">
        <v>0</v>
      </c>
      <c r="O398" s="97">
        <v>0</v>
      </c>
      <c r="P398" s="97">
        <v>0</v>
      </c>
      <c r="Q398" s="97">
        <v>1</v>
      </c>
      <c r="R398" s="97">
        <v>2</v>
      </c>
      <c r="S398" s="97">
        <v>0</v>
      </c>
      <c r="T398" s="97">
        <v>1</v>
      </c>
      <c r="U398" s="98">
        <v>5</v>
      </c>
      <c r="V398" s="97">
        <v>10</v>
      </c>
    </row>
    <row r="399" spans="1:22">
      <c r="A399" s="319"/>
      <c r="B399" s="90"/>
      <c r="C399" s="90" t="s">
        <v>621</v>
      </c>
      <c r="D399" s="97">
        <v>0</v>
      </c>
      <c r="E399" s="97">
        <v>0</v>
      </c>
      <c r="F399" s="97">
        <v>0</v>
      </c>
      <c r="G399" s="97">
        <v>0</v>
      </c>
      <c r="H399" s="97">
        <v>0</v>
      </c>
      <c r="I399" s="97">
        <v>0</v>
      </c>
      <c r="J399" s="97">
        <v>0</v>
      </c>
      <c r="K399" s="97">
        <v>0</v>
      </c>
      <c r="L399" s="97">
        <v>0</v>
      </c>
      <c r="M399" s="97">
        <v>0</v>
      </c>
      <c r="N399" s="97">
        <v>0</v>
      </c>
      <c r="O399" s="97">
        <v>0</v>
      </c>
      <c r="P399" s="97">
        <v>0</v>
      </c>
      <c r="Q399" s="97">
        <v>1</v>
      </c>
      <c r="R399" s="97">
        <v>2</v>
      </c>
      <c r="S399" s="97">
        <v>0</v>
      </c>
      <c r="T399" s="97">
        <v>1</v>
      </c>
      <c r="U399" s="98">
        <v>3</v>
      </c>
      <c r="V399" s="97">
        <v>7</v>
      </c>
    </row>
    <row r="400" spans="1:22">
      <c r="A400" s="319"/>
      <c r="B400" s="90"/>
      <c r="C400" s="90" t="s">
        <v>622</v>
      </c>
      <c r="D400" s="97">
        <v>0</v>
      </c>
      <c r="E400" s="97">
        <v>0</v>
      </c>
      <c r="F400" s="97">
        <v>0</v>
      </c>
      <c r="G400" s="97">
        <v>0</v>
      </c>
      <c r="H400" s="97">
        <v>0</v>
      </c>
      <c r="I400" s="97">
        <v>0</v>
      </c>
      <c r="J400" s="97">
        <v>0</v>
      </c>
      <c r="K400" s="97">
        <v>0</v>
      </c>
      <c r="L400" s="97">
        <v>0</v>
      </c>
      <c r="M400" s="97">
        <v>1</v>
      </c>
      <c r="N400" s="97">
        <v>0</v>
      </c>
      <c r="O400" s="97">
        <v>0</v>
      </c>
      <c r="P400" s="97">
        <v>0</v>
      </c>
      <c r="Q400" s="97">
        <v>0</v>
      </c>
      <c r="R400" s="97">
        <v>0</v>
      </c>
      <c r="S400" s="97">
        <v>0</v>
      </c>
      <c r="T400" s="97">
        <v>0</v>
      </c>
      <c r="U400" s="98">
        <v>2</v>
      </c>
      <c r="V400" s="97">
        <v>3</v>
      </c>
    </row>
    <row r="401" spans="1:22">
      <c r="A401" s="319"/>
      <c r="B401" s="90" t="s">
        <v>182</v>
      </c>
      <c r="C401" s="90" t="s">
        <v>620</v>
      </c>
      <c r="D401" s="97">
        <v>0</v>
      </c>
      <c r="E401" s="97">
        <v>0</v>
      </c>
      <c r="F401" s="97">
        <v>0</v>
      </c>
      <c r="G401" s="97">
        <v>0</v>
      </c>
      <c r="H401" s="97">
        <v>0</v>
      </c>
      <c r="I401" s="97">
        <v>0</v>
      </c>
      <c r="J401" s="97">
        <v>0</v>
      </c>
      <c r="K401" s="97">
        <v>0</v>
      </c>
      <c r="L401" s="97">
        <v>0</v>
      </c>
      <c r="M401" s="97">
        <v>1</v>
      </c>
      <c r="N401" s="97">
        <v>0</v>
      </c>
      <c r="O401" s="97">
        <v>1</v>
      </c>
      <c r="P401" s="97">
        <v>2</v>
      </c>
      <c r="Q401" s="97">
        <v>6</v>
      </c>
      <c r="R401" s="97">
        <v>5</v>
      </c>
      <c r="S401" s="97">
        <v>7</v>
      </c>
      <c r="T401" s="97">
        <v>5</v>
      </c>
      <c r="U401" s="98">
        <v>7</v>
      </c>
      <c r="V401" s="97">
        <v>34</v>
      </c>
    </row>
    <row r="402" spans="1:22">
      <c r="A402" s="319"/>
      <c r="B402" s="90"/>
      <c r="C402" s="90" t="s">
        <v>621</v>
      </c>
      <c r="D402" s="97">
        <v>0</v>
      </c>
      <c r="E402" s="97">
        <v>0</v>
      </c>
      <c r="F402" s="97">
        <v>0</v>
      </c>
      <c r="G402" s="97">
        <v>0</v>
      </c>
      <c r="H402" s="97">
        <v>0</v>
      </c>
      <c r="I402" s="97">
        <v>0</v>
      </c>
      <c r="J402" s="97">
        <v>0</v>
      </c>
      <c r="K402" s="97">
        <v>0</v>
      </c>
      <c r="L402" s="97">
        <v>0</v>
      </c>
      <c r="M402" s="97">
        <v>1</v>
      </c>
      <c r="N402" s="97">
        <v>0</v>
      </c>
      <c r="O402" s="97">
        <v>0</v>
      </c>
      <c r="P402" s="97">
        <v>1</v>
      </c>
      <c r="Q402" s="97">
        <v>5</v>
      </c>
      <c r="R402" s="97">
        <v>3</v>
      </c>
      <c r="S402" s="97">
        <v>4</v>
      </c>
      <c r="T402" s="97">
        <v>5</v>
      </c>
      <c r="U402" s="98">
        <v>3</v>
      </c>
      <c r="V402" s="97">
        <v>22</v>
      </c>
    </row>
    <row r="403" spans="1:22">
      <c r="A403" s="319"/>
      <c r="B403" s="90"/>
      <c r="C403" s="90" t="s">
        <v>622</v>
      </c>
      <c r="D403" s="97">
        <v>0</v>
      </c>
      <c r="E403" s="97">
        <v>0</v>
      </c>
      <c r="F403" s="97">
        <v>0</v>
      </c>
      <c r="G403" s="97">
        <v>0</v>
      </c>
      <c r="H403" s="97">
        <v>0</v>
      </c>
      <c r="I403" s="97">
        <v>0</v>
      </c>
      <c r="J403" s="97">
        <v>0</v>
      </c>
      <c r="K403" s="97">
        <v>0</v>
      </c>
      <c r="L403" s="97">
        <v>0</v>
      </c>
      <c r="M403" s="97">
        <v>0</v>
      </c>
      <c r="N403" s="97">
        <v>0</v>
      </c>
      <c r="O403" s="97">
        <v>1</v>
      </c>
      <c r="P403" s="97">
        <v>1</v>
      </c>
      <c r="Q403" s="97">
        <v>1</v>
      </c>
      <c r="R403" s="97">
        <v>2</v>
      </c>
      <c r="S403" s="97">
        <v>3</v>
      </c>
      <c r="T403" s="97">
        <v>0</v>
      </c>
      <c r="U403" s="98">
        <v>4</v>
      </c>
      <c r="V403" s="97">
        <v>12</v>
      </c>
    </row>
    <row r="404" spans="1:22">
      <c r="A404" s="319"/>
      <c r="B404" s="90" t="s">
        <v>181</v>
      </c>
      <c r="C404" s="90" t="s">
        <v>620</v>
      </c>
      <c r="D404" s="97">
        <v>0</v>
      </c>
      <c r="E404" s="97">
        <v>0</v>
      </c>
      <c r="F404" s="97">
        <v>0</v>
      </c>
      <c r="G404" s="97">
        <v>0</v>
      </c>
      <c r="H404" s="97">
        <v>0</v>
      </c>
      <c r="I404" s="97">
        <v>0</v>
      </c>
      <c r="J404" s="97">
        <v>0</v>
      </c>
      <c r="K404" s="97">
        <v>0</v>
      </c>
      <c r="L404" s="97">
        <v>0</v>
      </c>
      <c r="M404" s="97">
        <v>0</v>
      </c>
      <c r="N404" s="97">
        <v>0</v>
      </c>
      <c r="O404" s="97">
        <v>3</v>
      </c>
      <c r="P404" s="97">
        <v>1</v>
      </c>
      <c r="Q404" s="97">
        <v>0</v>
      </c>
      <c r="R404" s="97">
        <v>3</v>
      </c>
      <c r="S404" s="97">
        <v>5</v>
      </c>
      <c r="T404" s="97">
        <v>6</v>
      </c>
      <c r="U404" s="98">
        <v>8</v>
      </c>
      <c r="V404" s="97">
        <v>26</v>
      </c>
    </row>
    <row r="405" spans="1:22">
      <c r="A405" s="319"/>
      <c r="B405" s="90"/>
      <c r="C405" s="90" t="s">
        <v>621</v>
      </c>
      <c r="D405" s="97">
        <v>0</v>
      </c>
      <c r="E405" s="97">
        <v>0</v>
      </c>
      <c r="F405" s="97">
        <v>0</v>
      </c>
      <c r="G405" s="97">
        <v>0</v>
      </c>
      <c r="H405" s="97">
        <v>0</v>
      </c>
      <c r="I405" s="97">
        <v>0</v>
      </c>
      <c r="J405" s="97">
        <v>0</v>
      </c>
      <c r="K405" s="97">
        <v>0</v>
      </c>
      <c r="L405" s="97">
        <v>0</v>
      </c>
      <c r="M405" s="97">
        <v>0</v>
      </c>
      <c r="N405" s="97">
        <v>0</v>
      </c>
      <c r="O405" s="97">
        <v>2</v>
      </c>
      <c r="P405" s="97">
        <v>1</v>
      </c>
      <c r="Q405" s="97">
        <v>0</v>
      </c>
      <c r="R405" s="97">
        <v>2</v>
      </c>
      <c r="S405" s="97">
        <v>5</v>
      </c>
      <c r="T405" s="97">
        <v>4</v>
      </c>
      <c r="U405" s="98">
        <v>6</v>
      </c>
      <c r="V405" s="97">
        <v>20</v>
      </c>
    </row>
    <row r="406" spans="1:22">
      <c r="A406" s="319"/>
      <c r="B406" s="90"/>
      <c r="C406" s="90" t="s">
        <v>622</v>
      </c>
      <c r="D406" s="97">
        <v>0</v>
      </c>
      <c r="E406" s="97">
        <v>0</v>
      </c>
      <c r="F406" s="97">
        <v>0</v>
      </c>
      <c r="G406" s="97">
        <v>0</v>
      </c>
      <c r="H406" s="97">
        <v>0</v>
      </c>
      <c r="I406" s="97">
        <v>0</v>
      </c>
      <c r="J406" s="97">
        <v>0</v>
      </c>
      <c r="K406" s="97">
        <v>0</v>
      </c>
      <c r="L406" s="97">
        <v>0</v>
      </c>
      <c r="M406" s="97">
        <v>0</v>
      </c>
      <c r="N406" s="97">
        <v>0</v>
      </c>
      <c r="O406" s="97">
        <v>1</v>
      </c>
      <c r="P406" s="97">
        <v>0</v>
      </c>
      <c r="Q406" s="97">
        <v>0</v>
      </c>
      <c r="R406" s="97">
        <v>1</v>
      </c>
      <c r="S406" s="97">
        <v>0</v>
      </c>
      <c r="T406" s="97">
        <v>2</v>
      </c>
      <c r="U406" s="98">
        <v>2</v>
      </c>
      <c r="V406" s="97">
        <v>6</v>
      </c>
    </row>
    <row r="407" spans="1:22">
      <c r="A407" s="319"/>
      <c r="B407" s="90" t="s">
        <v>180</v>
      </c>
      <c r="C407" s="90" t="s">
        <v>620</v>
      </c>
      <c r="D407" s="97">
        <v>0</v>
      </c>
      <c r="E407" s="97">
        <v>0</v>
      </c>
      <c r="F407" s="97">
        <v>1</v>
      </c>
      <c r="G407" s="97">
        <v>0</v>
      </c>
      <c r="H407" s="97">
        <v>0</v>
      </c>
      <c r="I407" s="97">
        <v>0</v>
      </c>
      <c r="J407" s="97">
        <v>0</v>
      </c>
      <c r="K407" s="97">
        <v>0</v>
      </c>
      <c r="L407" s="97">
        <v>0</v>
      </c>
      <c r="M407" s="97">
        <v>0</v>
      </c>
      <c r="N407" s="97">
        <v>2</v>
      </c>
      <c r="O407" s="97">
        <v>1</v>
      </c>
      <c r="P407" s="97">
        <v>2</v>
      </c>
      <c r="Q407" s="97">
        <v>2</v>
      </c>
      <c r="R407" s="97">
        <v>1</v>
      </c>
      <c r="S407" s="97">
        <v>1</v>
      </c>
      <c r="T407" s="97">
        <v>2</v>
      </c>
      <c r="U407" s="98">
        <v>3</v>
      </c>
      <c r="V407" s="97">
        <v>15</v>
      </c>
    </row>
    <row r="408" spans="1:22">
      <c r="A408" s="319"/>
      <c r="B408" s="90"/>
      <c r="C408" s="90" t="s">
        <v>621</v>
      </c>
      <c r="D408" s="97">
        <v>0</v>
      </c>
      <c r="E408" s="97">
        <v>0</v>
      </c>
      <c r="F408" s="97">
        <v>0</v>
      </c>
      <c r="G408" s="97">
        <v>0</v>
      </c>
      <c r="H408" s="97">
        <v>0</v>
      </c>
      <c r="I408" s="97">
        <v>0</v>
      </c>
      <c r="J408" s="97">
        <v>0</v>
      </c>
      <c r="K408" s="97">
        <v>0</v>
      </c>
      <c r="L408" s="97">
        <v>0</v>
      </c>
      <c r="M408" s="97">
        <v>0</v>
      </c>
      <c r="N408" s="97">
        <v>2</v>
      </c>
      <c r="O408" s="97">
        <v>0</v>
      </c>
      <c r="P408" s="97">
        <v>2</v>
      </c>
      <c r="Q408" s="97">
        <v>1</v>
      </c>
      <c r="R408" s="97">
        <v>1</v>
      </c>
      <c r="S408" s="97">
        <v>1</v>
      </c>
      <c r="T408" s="97">
        <v>1</v>
      </c>
      <c r="U408" s="98">
        <v>2</v>
      </c>
      <c r="V408" s="97">
        <v>10</v>
      </c>
    </row>
    <row r="409" spans="1:22">
      <c r="A409" s="319"/>
      <c r="B409" s="90"/>
      <c r="C409" s="90" t="s">
        <v>622</v>
      </c>
      <c r="D409" s="97">
        <v>0</v>
      </c>
      <c r="E409" s="97">
        <v>0</v>
      </c>
      <c r="F409" s="97">
        <v>1</v>
      </c>
      <c r="G409" s="97">
        <v>0</v>
      </c>
      <c r="H409" s="97">
        <v>0</v>
      </c>
      <c r="I409" s="97">
        <v>0</v>
      </c>
      <c r="J409" s="97">
        <v>0</v>
      </c>
      <c r="K409" s="97">
        <v>0</v>
      </c>
      <c r="L409" s="97">
        <v>0</v>
      </c>
      <c r="M409" s="97">
        <v>0</v>
      </c>
      <c r="N409" s="97">
        <v>0</v>
      </c>
      <c r="O409" s="97">
        <v>1</v>
      </c>
      <c r="P409" s="97">
        <v>0</v>
      </c>
      <c r="Q409" s="97">
        <v>1</v>
      </c>
      <c r="R409" s="97">
        <v>0</v>
      </c>
      <c r="S409" s="97">
        <v>0</v>
      </c>
      <c r="T409" s="97">
        <v>1</v>
      </c>
      <c r="U409" s="98">
        <v>1</v>
      </c>
      <c r="V409" s="97">
        <v>5</v>
      </c>
    </row>
    <row r="410" spans="1:22">
      <c r="A410" s="319"/>
      <c r="B410" s="90" t="s">
        <v>179</v>
      </c>
      <c r="C410" s="90" t="s">
        <v>620</v>
      </c>
      <c r="D410" s="97">
        <v>0</v>
      </c>
      <c r="E410" s="97">
        <v>0</v>
      </c>
      <c r="F410" s="97">
        <v>0</v>
      </c>
      <c r="G410" s="97">
        <v>0</v>
      </c>
      <c r="H410" s="97">
        <v>0</v>
      </c>
      <c r="I410" s="97">
        <v>0</v>
      </c>
      <c r="J410" s="97">
        <v>0</v>
      </c>
      <c r="K410" s="97">
        <v>1</v>
      </c>
      <c r="L410" s="97">
        <v>1</v>
      </c>
      <c r="M410" s="97">
        <v>0</v>
      </c>
      <c r="N410" s="97">
        <v>1</v>
      </c>
      <c r="O410" s="97">
        <v>0</v>
      </c>
      <c r="P410" s="97">
        <v>1</v>
      </c>
      <c r="Q410" s="97">
        <v>2</v>
      </c>
      <c r="R410" s="97">
        <v>2</v>
      </c>
      <c r="S410" s="97">
        <v>0</v>
      </c>
      <c r="T410" s="97">
        <v>1</v>
      </c>
      <c r="U410" s="98">
        <v>3</v>
      </c>
      <c r="V410" s="97">
        <v>12</v>
      </c>
    </row>
    <row r="411" spans="1:22">
      <c r="A411" s="319"/>
      <c r="B411" s="90"/>
      <c r="C411" s="90" t="s">
        <v>621</v>
      </c>
      <c r="D411" s="97">
        <v>0</v>
      </c>
      <c r="E411" s="97">
        <v>0</v>
      </c>
      <c r="F411" s="97">
        <v>0</v>
      </c>
      <c r="G411" s="97">
        <v>0</v>
      </c>
      <c r="H411" s="97">
        <v>0</v>
      </c>
      <c r="I411" s="97">
        <v>0</v>
      </c>
      <c r="J411" s="97">
        <v>0</v>
      </c>
      <c r="K411" s="97">
        <v>0</v>
      </c>
      <c r="L411" s="97">
        <v>0</v>
      </c>
      <c r="M411" s="97">
        <v>0</v>
      </c>
      <c r="N411" s="97">
        <v>1</v>
      </c>
      <c r="O411" s="97">
        <v>0</v>
      </c>
      <c r="P411" s="97">
        <v>1</v>
      </c>
      <c r="Q411" s="97">
        <v>1</v>
      </c>
      <c r="R411" s="97">
        <v>2</v>
      </c>
      <c r="S411" s="97">
        <v>0</v>
      </c>
      <c r="T411" s="97">
        <v>1</v>
      </c>
      <c r="U411" s="98">
        <v>2</v>
      </c>
      <c r="V411" s="97">
        <v>8</v>
      </c>
    </row>
    <row r="412" spans="1:22">
      <c r="A412" s="319"/>
      <c r="B412" s="90"/>
      <c r="C412" s="90" t="s">
        <v>622</v>
      </c>
      <c r="D412" s="97">
        <v>0</v>
      </c>
      <c r="E412" s="97">
        <v>0</v>
      </c>
      <c r="F412" s="97">
        <v>0</v>
      </c>
      <c r="G412" s="97">
        <v>0</v>
      </c>
      <c r="H412" s="97">
        <v>0</v>
      </c>
      <c r="I412" s="97">
        <v>0</v>
      </c>
      <c r="J412" s="97">
        <v>0</v>
      </c>
      <c r="K412" s="97">
        <v>1</v>
      </c>
      <c r="L412" s="97">
        <v>1</v>
      </c>
      <c r="M412" s="97">
        <v>0</v>
      </c>
      <c r="N412" s="97">
        <v>0</v>
      </c>
      <c r="O412" s="97">
        <v>0</v>
      </c>
      <c r="P412" s="97">
        <v>0</v>
      </c>
      <c r="Q412" s="97">
        <v>1</v>
      </c>
      <c r="R412" s="97">
        <v>0</v>
      </c>
      <c r="S412" s="97">
        <v>0</v>
      </c>
      <c r="T412" s="97">
        <v>0</v>
      </c>
      <c r="U412" s="98">
        <v>1</v>
      </c>
      <c r="V412" s="97">
        <v>4</v>
      </c>
    </row>
    <row r="413" spans="1:22">
      <c r="A413" s="319"/>
      <c r="B413" s="90" t="s">
        <v>178</v>
      </c>
      <c r="C413" s="90" t="s">
        <v>620</v>
      </c>
      <c r="D413" s="97">
        <v>0</v>
      </c>
      <c r="E413" s="97">
        <v>0</v>
      </c>
      <c r="F413" s="97">
        <v>0</v>
      </c>
      <c r="G413" s="97">
        <v>0</v>
      </c>
      <c r="H413" s="97">
        <v>0</v>
      </c>
      <c r="I413" s="97">
        <v>0</v>
      </c>
      <c r="J413" s="97">
        <v>0</v>
      </c>
      <c r="K413" s="97">
        <v>1</v>
      </c>
      <c r="L413" s="97">
        <v>1</v>
      </c>
      <c r="M413" s="97">
        <v>1</v>
      </c>
      <c r="N413" s="97">
        <v>0</v>
      </c>
      <c r="O413" s="97">
        <v>0</v>
      </c>
      <c r="P413" s="97">
        <v>0</v>
      </c>
      <c r="Q413" s="97">
        <v>2</v>
      </c>
      <c r="R413" s="97">
        <v>0</v>
      </c>
      <c r="S413" s="97">
        <v>2</v>
      </c>
      <c r="T413" s="97">
        <v>0</v>
      </c>
      <c r="U413" s="98">
        <v>3</v>
      </c>
      <c r="V413" s="97">
        <v>10</v>
      </c>
    </row>
    <row r="414" spans="1:22">
      <c r="A414" s="319"/>
      <c r="B414" s="90"/>
      <c r="C414" s="90" t="s">
        <v>621</v>
      </c>
      <c r="D414" s="97">
        <v>0</v>
      </c>
      <c r="E414" s="97">
        <v>0</v>
      </c>
      <c r="F414" s="97">
        <v>0</v>
      </c>
      <c r="G414" s="97">
        <v>0</v>
      </c>
      <c r="H414" s="97">
        <v>0</v>
      </c>
      <c r="I414" s="97">
        <v>0</v>
      </c>
      <c r="J414" s="97">
        <v>0</v>
      </c>
      <c r="K414" s="97">
        <v>1</v>
      </c>
      <c r="L414" s="97">
        <v>0</v>
      </c>
      <c r="M414" s="97">
        <v>1</v>
      </c>
      <c r="N414" s="97">
        <v>0</v>
      </c>
      <c r="O414" s="97">
        <v>0</v>
      </c>
      <c r="P414" s="97">
        <v>0</v>
      </c>
      <c r="Q414" s="97">
        <v>1</v>
      </c>
      <c r="R414" s="97">
        <v>0</v>
      </c>
      <c r="S414" s="97">
        <v>1</v>
      </c>
      <c r="T414" s="97">
        <v>0</v>
      </c>
      <c r="U414" s="98">
        <v>1</v>
      </c>
      <c r="V414" s="97">
        <v>5</v>
      </c>
    </row>
    <row r="415" spans="1:22">
      <c r="A415" s="319"/>
      <c r="B415" s="90"/>
      <c r="C415" s="90" t="s">
        <v>622</v>
      </c>
      <c r="D415" s="97">
        <v>0</v>
      </c>
      <c r="E415" s="97">
        <v>0</v>
      </c>
      <c r="F415" s="97">
        <v>0</v>
      </c>
      <c r="G415" s="97">
        <v>0</v>
      </c>
      <c r="H415" s="97">
        <v>0</v>
      </c>
      <c r="I415" s="97">
        <v>0</v>
      </c>
      <c r="J415" s="97">
        <v>0</v>
      </c>
      <c r="K415" s="97">
        <v>0</v>
      </c>
      <c r="L415" s="97">
        <v>1</v>
      </c>
      <c r="M415" s="97">
        <v>0</v>
      </c>
      <c r="N415" s="97">
        <v>0</v>
      </c>
      <c r="O415" s="97">
        <v>0</v>
      </c>
      <c r="P415" s="97">
        <v>0</v>
      </c>
      <c r="Q415" s="97">
        <v>1</v>
      </c>
      <c r="R415" s="97">
        <v>0</v>
      </c>
      <c r="S415" s="97">
        <v>1</v>
      </c>
      <c r="T415" s="97">
        <v>0</v>
      </c>
      <c r="U415" s="98">
        <v>2</v>
      </c>
      <c r="V415" s="97">
        <v>5</v>
      </c>
    </row>
    <row r="416" spans="1:22">
      <c r="A416" s="319"/>
      <c r="B416" s="90" t="s">
        <v>177</v>
      </c>
      <c r="C416" s="90" t="s">
        <v>620</v>
      </c>
      <c r="D416" s="97">
        <v>0</v>
      </c>
      <c r="E416" s="97">
        <v>0</v>
      </c>
      <c r="F416" s="97">
        <v>0</v>
      </c>
      <c r="G416" s="97">
        <v>0</v>
      </c>
      <c r="H416" s="97">
        <v>0</v>
      </c>
      <c r="I416" s="97">
        <v>0</v>
      </c>
      <c r="J416" s="97">
        <v>0</v>
      </c>
      <c r="K416" s="97">
        <v>0</v>
      </c>
      <c r="L416" s="97">
        <v>0</v>
      </c>
      <c r="M416" s="97">
        <v>0</v>
      </c>
      <c r="N416" s="97">
        <v>0</v>
      </c>
      <c r="O416" s="97">
        <v>0</v>
      </c>
      <c r="P416" s="97">
        <v>0</v>
      </c>
      <c r="Q416" s="97">
        <v>0</v>
      </c>
      <c r="R416" s="97">
        <v>0</v>
      </c>
      <c r="S416" s="97">
        <v>0</v>
      </c>
      <c r="T416" s="97">
        <v>0</v>
      </c>
      <c r="U416" s="98">
        <v>1</v>
      </c>
      <c r="V416" s="97">
        <v>1</v>
      </c>
    </row>
    <row r="417" spans="1:22">
      <c r="A417" s="319"/>
      <c r="B417" s="90"/>
      <c r="C417" s="90" t="s">
        <v>622</v>
      </c>
      <c r="D417" s="97">
        <v>0</v>
      </c>
      <c r="E417" s="97">
        <v>0</v>
      </c>
      <c r="F417" s="97">
        <v>0</v>
      </c>
      <c r="G417" s="97">
        <v>0</v>
      </c>
      <c r="H417" s="97">
        <v>0</v>
      </c>
      <c r="I417" s="97">
        <v>0</v>
      </c>
      <c r="J417" s="97">
        <v>0</v>
      </c>
      <c r="K417" s="97">
        <v>0</v>
      </c>
      <c r="L417" s="97">
        <v>0</v>
      </c>
      <c r="M417" s="97">
        <v>0</v>
      </c>
      <c r="N417" s="97">
        <v>0</v>
      </c>
      <c r="O417" s="97">
        <v>0</v>
      </c>
      <c r="P417" s="97">
        <v>0</v>
      </c>
      <c r="Q417" s="97">
        <v>0</v>
      </c>
      <c r="R417" s="97">
        <v>0</v>
      </c>
      <c r="S417" s="97">
        <v>0</v>
      </c>
      <c r="T417" s="97">
        <v>0</v>
      </c>
      <c r="U417" s="98">
        <v>1</v>
      </c>
      <c r="V417" s="97">
        <v>1</v>
      </c>
    </row>
    <row r="418" spans="1:22">
      <c r="A418" s="319"/>
      <c r="B418" s="90" t="s">
        <v>176</v>
      </c>
      <c r="C418" s="90" t="s">
        <v>620</v>
      </c>
      <c r="D418" s="97">
        <v>0</v>
      </c>
      <c r="E418" s="97">
        <v>0</v>
      </c>
      <c r="F418" s="97">
        <v>0</v>
      </c>
      <c r="G418" s="97">
        <v>0</v>
      </c>
      <c r="H418" s="97">
        <v>0</v>
      </c>
      <c r="I418" s="97">
        <v>0</v>
      </c>
      <c r="J418" s="97">
        <v>0</v>
      </c>
      <c r="K418" s="97">
        <v>0</v>
      </c>
      <c r="L418" s="97">
        <v>0</v>
      </c>
      <c r="M418" s="97">
        <v>0</v>
      </c>
      <c r="N418" s="97">
        <v>0</v>
      </c>
      <c r="O418" s="97">
        <v>0</v>
      </c>
      <c r="P418" s="97">
        <v>0</v>
      </c>
      <c r="Q418" s="97">
        <v>2</v>
      </c>
      <c r="R418" s="97">
        <v>2</v>
      </c>
      <c r="S418" s="97">
        <v>0</v>
      </c>
      <c r="T418" s="97">
        <v>3</v>
      </c>
      <c r="U418" s="98">
        <v>1</v>
      </c>
      <c r="V418" s="97">
        <v>8</v>
      </c>
    </row>
    <row r="419" spans="1:22">
      <c r="A419" s="319"/>
      <c r="B419" s="90"/>
      <c r="C419" s="90" t="s">
        <v>621</v>
      </c>
      <c r="D419" s="97">
        <v>0</v>
      </c>
      <c r="E419" s="97">
        <v>0</v>
      </c>
      <c r="F419" s="97">
        <v>0</v>
      </c>
      <c r="G419" s="97">
        <v>0</v>
      </c>
      <c r="H419" s="97">
        <v>0</v>
      </c>
      <c r="I419" s="97">
        <v>0</v>
      </c>
      <c r="J419" s="97">
        <v>0</v>
      </c>
      <c r="K419" s="97">
        <v>0</v>
      </c>
      <c r="L419" s="97">
        <v>0</v>
      </c>
      <c r="M419" s="97">
        <v>0</v>
      </c>
      <c r="N419" s="97">
        <v>0</v>
      </c>
      <c r="O419" s="97">
        <v>0</v>
      </c>
      <c r="P419" s="97">
        <v>0</v>
      </c>
      <c r="Q419" s="97">
        <v>2</v>
      </c>
      <c r="R419" s="97">
        <v>0</v>
      </c>
      <c r="S419" s="97">
        <v>0</v>
      </c>
      <c r="T419" s="97">
        <v>3</v>
      </c>
      <c r="U419" s="98">
        <v>1</v>
      </c>
      <c r="V419" s="97">
        <v>6</v>
      </c>
    </row>
    <row r="420" spans="1:22">
      <c r="A420" s="319"/>
      <c r="B420" s="90"/>
      <c r="C420" s="90" t="s">
        <v>622</v>
      </c>
      <c r="D420" s="97">
        <v>0</v>
      </c>
      <c r="E420" s="97">
        <v>0</v>
      </c>
      <c r="F420" s="97">
        <v>0</v>
      </c>
      <c r="G420" s="97">
        <v>0</v>
      </c>
      <c r="H420" s="97">
        <v>0</v>
      </c>
      <c r="I420" s="97">
        <v>0</v>
      </c>
      <c r="J420" s="97">
        <v>0</v>
      </c>
      <c r="K420" s="97">
        <v>0</v>
      </c>
      <c r="L420" s="97">
        <v>0</v>
      </c>
      <c r="M420" s="97">
        <v>0</v>
      </c>
      <c r="N420" s="97">
        <v>0</v>
      </c>
      <c r="O420" s="97">
        <v>0</v>
      </c>
      <c r="P420" s="97">
        <v>0</v>
      </c>
      <c r="Q420" s="97">
        <v>0</v>
      </c>
      <c r="R420" s="97">
        <v>2</v>
      </c>
      <c r="S420" s="97">
        <v>0</v>
      </c>
      <c r="T420" s="97">
        <v>0</v>
      </c>
      <c r="U420" s="98">
        <v>0</v>
      </c>
      <c r="V420" s="97">
        <v>2</v>
      </c>
    </row>
    <row r="421" spans="1:22">
      <c r="A421" s="318" t="s">
        <v>675</v>
      </c>
      <c r="B421" s="124" t="s">
        <v>175</v>
      </c>
      <c r="C421" s="124" t="s">
        <v>620</v>
      </c>
      <c r="D421" s="121">
        <v>0</v>
      </c>
      <c r="E421" s="121">
        <v>0</v>
      </c>
      <c r="F421" s="121">
        <v>0</v>
      </c>
      <c r="G421" s="121">
        <v>0</v>
      </c>
      <c r="H421" s="121">
        <v>0</v>
      </c>
      <c r="I421" s="121">
        <v>0</v>
      </c>
      <c r="J421" s="121">
        <v>0</v>
      </c>
      <c r="K421" s="121">
        <v>0</v>
      </c>
      <c r="L421" s="121">
        <v>0</v>
      </c>
      <c r="M421" s="121">
        <v>2</v>
      </c>
      <c r="N421" s="121">
        <v>1</v>
      </c>
      <c r="O421" s="121">
        <v>1</v>
      </c>
      <c r="P421" s="121">
        <v>13</v>
      </c>
      <c r="Q421" s="121">
        <v>12</v>
      </c>
      <c r="R421" s="121">
        <v>16</v>
      </c>
      <c r="S421" s="121">
        <v>13</v>
      </c>
      <c r="T421" s="121">
        <v>9</v>
      </c>
      <c r="U421" s="122">
        <v>4</v>
      </c>
      <c r="V421" s="121">
        <v>71</v>
      </c>
    </row>
    <row r="422" spans="1:22">
      <c r="A422" s="319"/>
      <c r="B422" s="90"/>
      <c r="C422" s="90" t="s">
        <v>621</v>
      </c>
      <c r="D422" s="97">
        <v>0</v>
      </c>
      <c r="E422" s="97">
        <v>0</v>
      </c>
      <c r="F422" s="97">
        <v>0</v>
      </c>
      <c r="G422" s="97">
        <v>0</v>
      </c>
      <c r="H422" s="97">
        <v>0</v>
      </c>
      <c r="I422" s="97">
        <v>0</v>
      </c>
      <c r="J422" s="97">
        <v>0</v>
      </c>
      <c r="K422" s="97">
        <v>0</v>
      </c>
      <c r="L422" s="97">
        <v>0</v>
      </c>
      <c r="M422" s="97">
        <v>2</v>
      </c>
      <c r="N422" s="97">
        <v>1</v>
      </c>
      <c r="O422" s="97">
        <v>1</v>
      </c>
      <c r="P422" s="97">
        <v>11</v>
      </c>
      <c r="Q422" s="97">
        <v>11</v>
      </c>
      <c r="R422" s="97">
        <v>15</v>
      </c>
      <c r="S422" s="97">
        <v>11</v>
      </c>
      <c r="T422" s="97">
        <v>6</v>
      </c>
      <c r="U422" s="98">
        <v>4</v>
      </c>
      <c r="V422" s="97">
        <v>62</v>
      </c>
    </row>
    <row r="423" spans="1:22">
      <c r="A423" s="319"/>
      <c r="B423" s="90"/>
      <c r="C423" s="90" t="s">
        <v>622</v>
      </c>
      <c r="D423" s="97">
        <v>0</v>
      </c>
      <c r="E423" s="97">
        <v>0</v>
      </c>
      <c r="F423" s="97">
        <v>0</v>
      </c>
      <c r="G423" s="97">
        <v>0</v>
      </c>
      <c r="H423" s="97">
        <v>0</v>
      </c>
      <c r="I423" s="97">
        <v>0</v>
      </c>
      <c r="J423" s="97">
        <v>0</v>
      </c>
      <c r="K423" s="97">
        <v>0</v>
      </c>
      <c r="L423" s="97">
        <v>0</v>
      </c>
      <c r="M423" s="97">
        <v>0</v>
      </c>
      <c r="N423" s="97">
        <v>0</v>
      </c>
      <c r="O423" s="97">
        <v>0</v>
      </c>
      <c r="P423" s="97">
        <v>2</v>
      </c>
      <c r="Q423" s="97">
        <v>1</v>
      </c>
      <c r="R423" s="97">
        <v>1</v>
      </c>
      <c r="S423" s="97">
        <v>2</v>
      </c>
      <c r="T423" s="97">
        <v>3</v>
      </c>
      <c r="U423" s="98">
        <v>0</v>
      </c>
      <c r="V423" s="97">
        <v>9</v>
      </c>
    </row>
    <row r="424" spans="1:22">
      <c r="A424" s="319"/>
      <c r="B424" s="90" t="s">
        <v>174</v>
      </c>
      <c r="C424" s="90" t="s">
        <v>620</v>
      </c>
      <c r="D424" s="97">
        <v>0</v>
      </c>
      <c r="E424" s="97">
        <v>0</v>
      </c>
      <c r="F424" s="97">
        <v>0</v>
      </c>
      <c r="G424" s="97">
        <v>0</v>
      </c>
      <c r="H424" s="97">
        <v>0</v>
      </c>
      <c r="I424" s="97">
        <v>0</v>
      </c>
      <c r="J424" s="97">
        <v>0</v>
      </c>
      <c r="K424" s="97">
        <v>0</v>
      </c>
      <c r="L424" s="97">
        <v>0</v>
      </c>
      <c r="M424" s="97">
        <v>0</v>
      </c>
      <c r="N424" s="97">
        <v>0</v>
      </c>
      <c r="O424" s="97">
        <v>0</v>
      </c>
      <c r="P424" s="97">
        <v>1</v>
      </c>
      <c r="Q424" s="97">
        <v>0</v>
      </c>
      <c r="R424" s="97">
        <v>1</v>
      </c>
      <c r="S424" s="97">
        <v>2</v>
      </c>
      <c r="T424" s="97">
        <v>0</v>
      </c>
      <c r="U424" s="98">
        <v>0</v>
      </c>
      <c r="V424" s="97">
        <v>4</v>
      </c>
    </row>
    <row r="425" spans="1:22">
      <c r="A425" s="319"/>
      <c r="B425" s="90"/>
      <c r="C425" s="90" t="s">
        <v>621</v>
      </c>
      <c r="D425" s="97">
        <v>0</v>
      </c>
      <c r="E425" s="97">
        <v>0</v>
      </c>
      <c r="F425" s="97">
        <v>0</v>
      </c>
      <c r="G425" s="97">
        <v>0</v>
      </c>
      <c r="H425" s="97">
        <v>0</v>
      </c>
      <c r="I425" s="97">
        <v>0</v>
      </c>
      <c r="J425" s="97">
        <v>0</v>
      </c>
      <c r="K425" s="97">
        <v>0</v>
      </c>
      <c r="L425" s="97">
        <v>0</v>
      </c>
      <c r="M425" s="97">
        <v>0</v>
      </c>
      <c r="N425" s="97">
        <v>0</v>
      </c>
      <c r="O425" s="97">
        <v>0</v>
      </c>
      <c r="P425" s="97">
        <v>1</v>
      </c>
      <c r="Q425" s="97">
        <v>0</v>
      </c>
      <c r="R425" s="97">
        <v>1</v>
      </c>
      <c r="S425" s="97">
        <v>1</v>
      </c>
      <c r="T425" s="97">
        <v>0</v>
      </c>
      <c r="U425" s="98">
        <v>0</v>
      </c>
      <c r="V425" s="97">
        <v>3</v>
      </c>
    </row>
    <row r="426" spans="1:22">
      <c r="A426" s="319"/>
      <c r="B426" s="90"/>
      <c r="C426" s="90" t="s">
        <v>622</v>
      </c>
      <c r="D426" s="97">
        <v>0</v>
      </c>
      <c r="E426" s="97">
        <v>0</v>
      </c>
      <c r="F426" s="97">
        <v>0</v>
      </c>
      <c r="G426" s="97">
        <v>0</v>
      </c>
      <c r="H426" s="97">
        <v>0</v>
      </c>
      <c r="I426" s="97">
        <v>0</v>
      </c>
      <c r="J426" s="97">
        <v>0</v>
      </c>
      <c r="K426" s="97">
        <v>0</v>
      </c>
      <c r="L426" s="97">
        <v>0</v>
      </c>
      <c r="M426" s="97">
        <v>0</v>
      </c>
      <c r="N426" s="97">
        <v>0</v>
      </c>
      <c r="O426" s="97">
        <v>0</v>
      </c>
      <c r="P426" s="97">
        <v>0</v>
      </c>
      <c r="Q426" s="97">
        <v>0</v>
      </c>
      <c r="R426" s="97">
        <v>0</v>
      </c>
      <c r="S426" s="97">
        <v>1</v>
      </c>
      <c r="T426" s="97">
        <v>0</v>
      </c>
      <c r="U426" s="98">
        <v>0</v>
      </c>
      <c r="V426" s="97">
        <v>1</v>
      </c>
    </row>
    <row r="427" spans="1:22">
      <c r="A427" s="319"/>
      <c r="B427" s="90" t="s">
        <v>173</v>
      </c>
      <c r="C427" s="90" t="s">
        <v>620</v>
      </c>
      <c r="D427" s="97">
        <v>0</v>
      </c>
      <c r="E427" s="97">
        <v>0</v>
      </c>
      <c r="F427" s="97">
        <v>0</v>
      </c>
      <c r="G427" s="97">
        <v>0</v>
      </c>
      <c r="H427" s="97">
        <v>0</v>
      </c>
      <c r="I427" s="97">
        <v>0</v>
      </c>
      <c r="J427" s="97">
        <v>0</v>
      </c>
      <c r="K427" s="97">
        <v>0</v>
      </c>
      <c r="L427" s="97">
        <v>0</v>
      </c>
      <c r="M427" s="97">
        <v>0</v>
      </c>
      <c r="N427" s="97">
        <v>0</v>
      </c>
      <c r="O427" s="97">
        <v>0</v>
      </c>
      <c r="P427" s="97">
        <v>0</v>
      </c>
      <c r="Q427" s="97">
        <v>0</v>
      </c>
      <c r="R427" s="97">
        <v>0</v>
      </c>
      <c r="S427" s="97">
        <v>1</v>
      </c>
      <c r="T427" s="97">
        <v>0</v>
      </c>
      <c r="U427" s="98">
        <v>0</v>
      </c>
      <c r="V427" s="97">
        <v>1</v>
      </c>
    </row>
    <row r="428" spans="1:22">
      <c r="A428" s="319"/>
      <c r="B428" s="90"/>
      <c r="C428" s="90" t="s">
        <v>621</v>
      </c>
      <c r="D428" s="97">
        <v>0</v>
      </c>
      <c r="E428" s="97">
        <v>0</v>
      </c>
      <c r="F428" s="97">
        <v>0</v>
      </c>
      <c r="G428" s="97">
        <v>0</v>
      </c>
      <c r="H428" s="97">
        <v>0</v>
      </c>
      <c r="I428" s="97">
        <v>0</v>
      </c>
      <c r="J428" s="97">
        <v>0</v>
      </c>
      <c r="K428" s="97">
        <v>0</v>
      </c>
      <c r="L428" s="97">
        <v>0</v>
      </c>
      <c r="M428" s="97">
        <v>0</v>
      </c>
      <c r="N428" s="97">
        <v>0</v>
      </c>
      <c r="O428" s="97">
        <v>0</v>
      </c>
      <c r="P428" s="97">
        <v>0</v>
      </c>
      <c r="Q428" s="97">
        <v>0</v>
      </c>
      <c r="R428" s="97">
        <v>0</v>
      </c>
      <c r="S428" s="97">
        <v>1</v>
      </c>
      <c r="T428" s="97">
        <v>0</v>
      </c>
      <c r="U428" s="98">
        <v>0</v>
      </c>
      <c r="V428" s="97">
        <v>1</v>
      </c>
    </row>
    <row r="429" spans="1:22">
      <c r="A429" s="319"/>
      <c r="B429" s="90" t="s">
        <v>172</v>
      </c>
      <c r="C429" s="90" t="s">
        <v>620</v>
      </c>
      <c r="D429" s="97">
        <v>0</v>
      </c>
      <c r="E429" s="97">
        <v>0</v>
      </c>
      <c r="F429" s="97">
        <v>0</v>
      </c>
      <c r="G429" s="97">
        <v>0</v>
      </c>
      <c r="H429" s="97">
        <v>0</v>
      </c>
      <c r="I429" s="97">
        <v>0</v>
      </c>
      <c r="J429" s="97">
        <v>0</v>
      </c>
      <c r="K429" s="97">
        <v>0</v>
      </c>
      <c r="L429" s="97">
        <v>0</v>
      </c>
      <c r="M429" s="97">
        <v>0</v>
      </c>
      <c r="N429" s="97">
        <v>0</v>
      </c>
      <c r="O429" s="97">
        <v>0</v>
      </c>
      <c r="P429" s="97">
        <v>0</v>
      </c>
      <c r="Q429" s="97">
        <v>0</v>
      </c>
      <c r="R429" s="97">
        <v>0</v>
      </c>
      <c r="S429" s="97">
        <v>0</v>
      </c>
      <c r="T429" s="97">
        <v>1</v>
      </c>
      <c r="U429" s="98">
        <v>1</v>
      </c>
      <c r="V429" s="97">
        <v>2</v>
      </c>
    </row>
    <row r="430" spans="1:22">
      <c r="A430" s="319"/>
      <c r="B430" s="90"/>
      <c r="C430" s="90" t="s">
        <v>621</v>
      </c>
      <c r="D430" s="97">
        <v>0</v>
      </c>
      <c r="E430" s="97">
        <v>0</v>
      </c>
      <c r="F430" s="97">
        <v>0</v>
      </c>
      <c r="G430" s="97">
        <v>0</v>
      </c>
      <c r="H430" s="97">
        <v>0</v>
      </c>
      <c r="I430" s="97">
        <v>0</v>
      </c>
      <c r="J430" s="97">
        <v>0</v>
      </c>
      <c r="K430" s="97">
        <v>0</v>
      </c>
      <c r="L430" s="97">
        <v>0</v>
      </c>
      <c r="M430" s="97">
        <v>0</v>
      </c>
      <c r="N430" s="97">
        <v>0</v>
      </c>
      <c r="O430" s="97">
        <v>0</v>
      </c>
      <c r="P430" s="97">
        <v>0</v>
      </c>
      <c r="Q430" s="97">
        <v>0</v>
      </c>
      <c r="R430" s="97">
        <v>0</v>
      </c>
      <c r="S430" s="97">
        <v>0</v>
      </c>
      <c r="T430" s="97">
        <v>1</v>
      </c>
      <c r="U430" s="98">
        <v>0</v>
      </c>
      <c r="V430" s="97">
        <v>1</v>
      </c>
    </row>
    <row r="431" spans="1:22">
      <c r="A431" s="320"/>
      <c r="B431" s="125"/>
      <c r="C431" s="125" t="s">
        <v>622</v>
      </c>
      <c r="D431" s="126">
        <v>0</v>
      </c>
      <c r="E431" s="126">
        <v>0</v>
      </c>
      <c r="F431" s="126">
        <v>0</v>
      </c>
      <c r="G431" s="126">
        <v>0</v>
      </c>
      <c r="H431" s="126">
        <v>0</v>
      </c>
      <c r="I431" s="126">
        <v>0</v>
      </c>
      <c r="J431" s="126">
        <v>0</v>
      </c>
      <c r="K431" s="126">
        <v>0</v>
      </c>
      <c r="L431" s="126">
        <v>0</v>
      </c>
      <c r="M431" s="126">
        <v>0</v>
      </c>
      <c r="N431" s="126">
        <v>0</v>
      </c>
      <c r="O431" s="126">
        <v>0</v>
      </c>
      <c r="P431" s="126">
        <v>0</v>
      </c>
      <c r="Q431" s="126">
        <v>0</v>
      </c>
      <c r="R431" s="126">
        <v>0</v>
      </c>
      <c r="S431" s="126">
        <v>0</v>
      </c>
      <c r="T431" s="126">
        <v>0</v>
      </c>
      <c r="U431" s="127">
        <v>1</v>
      </c>
      <c r="V431" s="126">
        <v>1</v>
      </c>
    </row>
    <row r="432" spans="1:22">
      <c r="A432" s="319" t="s">
        <v>729</v>
      </c>
      <c r="B432" s="90" t="s">
        <v>171</v>
      </c>
      <c r="C432" s="90" t="s">
        <v>620</v>
      </c>
      <c r="D432" s="97">
        <v>0</v>
      </c>
      <c r="E432" s="97">
        <v>0</v>
      </c>
      <c r="F432" s="97">
        <v>0</v>
      </c>
      <c r="G432" s="97">
        <v>0</v>
      </c>
      <c r="H432" s="97">
        <v>0</v>
      </c>
      <c r="I432" s="97">
        <v>0</v>
      </c>
      <c r="J432" s="97">
        <v>0</v>
      </c>
      <c r="K432" s="97">
        <v>0</v>
      </c>
      <c r="L432" s="97">
        <v>0</v>
      </c>
      <c r="M432" s="97">
        <v>0</v>
      </c>
      <c r="N432" s="97">
        <v>0</v>
      </c>
      <c r="O432" s="97">
        <v>1</v>
      </c>
      <c r="P432" s="97">
        <v>1</v>
      </c>
      <c r="Q432" s="97">
        <v>0</v>
      </c>
      <c r="R432" s="97">
        <v>0</v>
      </c>
      <c r="S432" s="97">
        <v>0</v>
      </c>
      <c r="T432" s="97">
        <v>0</v>
      </c>
      <c r="U432" s="98">
        <v>1</v>
      </c>
      <c r="V432" s="97">
        <v>3</v>
      </c>
    </row>
    <row r="433" spans="1:22">
      <c r="A433" s="319"/>
      <c r="B433" s="90"/>
      <c r="C433" s="90" t="s">
        <v>621</v>
      </c>
      <c r="D433" s="97">
        <v>0</v>
      </c>
      <c r="E433" s="97">
        <v>0</v>
      </c>
      <c r="F433" s="97">
        <v>0</v>
      </c>
      <c r="G433" s="97">
        <v>0</v>
      </c>
      <c r="H433" s="97">
        <v>0</v>
      </c>
      <c r="I433" s="97">
        <v>0</v>
      </c>
      <c r="J433" s="97">
        <v>0</v>
      </c>
      <c r="K433" s="97">
        <v>0</v>
      </c>
      <c r="L433" s="97">
        <v>0</v>
      </c>
      <c r="M433" s="97">
        <v>0</v>
      </c>
      <c r="N433" s="97">
        <v>0</v>
      </c>
      <c r="O433" s="97">
        <v>1</v>
      </c>
      <c r="P433" s="97">
        <v>1</v>
      </c>
      <c r="Q433" s="97">
        <v>0</v>
      </c>
      <c r="R433" s="97">
        <v>0</v>
      </c>
      <c r="S433" s="97">
        <v>0</v>
      </c>
      <c r="T433" s="97">
        <v>0</v>
      </c>
      <c r="U433" s="98">
        <v>1</v>
      </c>
      <c r="V433" s="97">
        <v>3</v>
      </c>
    </row>
    <row r="434" spans="1:22">
      <c r="A434" s="319"/>
      <c r="B434" s="90" t="s">
        <v>170</v>
      </c>
      <c r="C434" s="90" t="s">
        <v>620</v>
      </c>
      <c r="D434" s="97">
        <v>0</v>
      </c>
      <c r="E434" s="97">
        <v>0</v>
      </c>
      <c r="F434" s="97">
        <v>0</v>
      </c>
      <c r="G434" s="97">
        <v>0</v>
      </c>
      <c r="H434" s="97">
        <v>0</v>
      </c>
      <c r="I434" s="97">
        <v>0</v>
      </c>
      <c r="J434" s="97">
        <v>0</v>
      </c>
      <c r="K434" s="97">
        <v>0</v>
      </c>
      <c r="L434" s="97">
        <v>0</v>
      </c>
      <c r="M434" s="97">
        <v>0</v>
      </c>
      <c r="N434" s="97">
        <v>0</v>
      </c>
      <c r="O434" s="97">
        <v>0</v>
      </c>
      <c r="P434" s="97">
        <v>0</v>
      </c>
      <c r="Q434" s="97">
        <v>0</v>
      </c>
      <c r="R434" s="97">
        <v>1</v>
      </c>
      <c r="S434" s="97">
        <v>0</v>
      </c>
      <c r="T434" s="97">
        <v>0</v>
      </c>
      <c r="U434" s="98">
        <v>0</v>
      </c>
      <c r="V434" s="97">
        <v>1</v>
      </c>
    </row>
    <row r="435" spans="1:22">
      <c r="A435" s="319"/>
      <c r="B435" s="90"/>
      <c r="C435" s="90" t="s">
        <v>621</v>
      </c>
      <c r="D435" s="97">
        <v>0</v>
      </c>
      <c r="E435" s="97">
        <v>0</v>
      </c>
      <c r="F435" s="97">
        <v>0</v>
      </c>
      <c r="G435" s="97">
        <v>0</v>
      </c>
      <c r="H435" s="97">
        <v>0</v>
      </c>
      <c r="I435" s="97">
        <v>0</v>
      </c>
      <c r="J435" s="97">
        <v>0</v>
      </c>
      <c r="K435" s="97">
        <v>0</v>
      </c>
      <c r="L435" s="97">
        <v>0</v>
      </c>
      <c r="M435" s="97">
        <v>0</v>
      </c>
      <c r="N435" s="97">
        <v>0</v>
      </c>
      <c r="O435" s="97">
        <v>0</v>
      </c>
      <c r="P435" s="97">
        <v>0</v>
      </c>
      <c r="Q435" s="97">
        <v>0</v>
      </c>
      <c r="R435" s="97">
        <v>1</v>
      </c>
      <c r="S435" s="97">
        <v>0</v>
      </c>
      <c r="T435" s="97">
        <v>0</v>
      </c>
      <c r="U435" s="98">
        <v>0</v>
      </c>
      <c r="V435" s="97">
        <v>1</v>
      </c>
    </row>
    <row r="436" spans="1:22">
      <c r="A436" s="319"/>
      <c r="B436" s="90" t="s">
        <v>583</v>
      </c>
      <c r="C436" s="90" t="s">
        <v>620</v>
      </c>
      <c r="D436" s="97">
        <v>0</v>
      </c>
      <c r="E436" s="97">
        <v>0</v>
      </c>
      <c r="F436" s="97">
        <v>0</v>
      </c>
      <c r="G436" s="97">
        <v>0</v>
      </c>
      <c r="H436" s="97">
        <v>0</v>
      </c>
      <c r="I436" s="97">
        <v>0</v>
      </c>
      <c r="J436" s="97">
        <v>0</v>
      </c>
      <c r="K436" s="97">
        <v>0</v>
      </c>
      <c r="L436" s="97">
        <v>0</v>
      </c>
      <c r="M436" s="97">
        <v>1</v>
      </c>
      <c r="N436" s="97">
        <v>1</v>
      </c>
      <c r="O436" s="97">
        <v>0</v>
      </c>
      <c r="P436" s="97">
        <v>0</v>
      </c>
      <c r="Q436" s="97">
        <v>0</v>
      </c>
      <c r="R436" s="97">
        <v>0</v>
      </c>
      <c r="S436" s="97">
        <v>0</v>
      </c>
      <c r="T436" s="97">
        <v>0</v>
      </c>
      <c r="U436" s="98">
        <v>0</v>
      </c>
      <c r="V436" s="97">
        <v>2</v>
      </c>
    </row>
    <row r="437" spans="1:22">
      <c r="A437" s="319"/>
      <c r="B437" s="90"/>
      <c r="C437" s="90" t="s">
        <v>621</v>
      </c>
      <c r="D437" s="97">
        <v>0</v>
      </c>
      <c r="E437" s="97">
        <v>0</v>
      </c>
      <c r="F437" s="97">
        <v>0</v>
      </c>
      <c r="G437" s="97">
        <v>0</v>
      </c>
      <c r="H437" s="97">
        <v>0</v>
      </c>
      <c r="I437" s="97">
        <v>0</v>
      </c>
      <c r="J437" s="97">
        <v>0</v>
      </c>
      <c r="K437" s="97">
        <v>0</v>
      </c>
      <c r="L437" s="97">
        <v>0</v>
      </c>
      <c r="M437" s="97">
        <v>1</v>
      </c>
      <c r="N437" s="97">
        <v>1</v>
      </c>
      <c r="O437" s="97">
        <v>0</v>
      </c>
      <c r="P437" s="97">
        <v>0</v>
      </c>
      <c r="Q437" s="97">
        <v>0</v>
      </c>
      <c r="R437" s="97">
        <v>0</v>
      </c>
      <c r="S437" s="97">
        <v>0</v>
      </c>
      <c r="T437" s="97">
        <v>0</v>
      </c>
      <c r="U437" s="98">
        <v>0</v>
      </c>
      <c r="V437" s="97">
        <v>2</v>
      </c>
    </row>
    <row r="438" spans="1:22">
      <c r="A438" s="318" t="s">
        <v>677</v>
      </c>
      <c r="B438" s="124" t="s">
        <v>169</v>
      </c>
      <c r="C438" s="124" t="s">
        <v>620</v>
      </c>
      <c r="D438" s="121">
        <v>1</v>
      </c>
      <c r="E438" s="121">
        <v>0</v>
      </c>
      <c r="F438" s="121">
        <v>0</v>
      </c>
      <c r="G438" s="121">
        <v>0</v>
      </c>
      <c r="H438" s="121">
        <v>0</v>
      </c>
      <c r="I438" s="121">
        <v>0</v>
      </c>
      <c r="J438" s="121">
        <v>0</v>
      </c>
      <c r="K438" s="121">
        <v>0</v>
      </c>
      <c r="L438" s="121">
        <v>0</v>
      </c>
      <c r="M438" s="121">
        <v>1</v>
      </c>
      <c r="N438" s="121">
        <v>0</v>
      </c>
      <c r="O438" s="121">
        <v>0</v>
      </c>
      <c r="P438" s="121">
        <v>0</v>
      </c>
      <c r="Q438" s="121">
        <v>0</v>
      </c>
      <c r="R438" s="121">
        <v>0</v>
      </c>
      <c r="S438" s="121">
        <v>0</v>
      </c>
      <c r="T438" s="121">
        <v>0</v>
      </c>
      <c r="U438" s="122">
        <v>0</v>
      </c>
      <c r="V438" s="121">
        <v>2</v>
      </c>
    </row>
    <row r="439" spans="1:22">
      <c r="A439" s="319"/>
      <c r="B439" s="90"/>
      <c r="C439" s="90" t="s">
        <v>621</v>
      </c>
      <c r="D439" s="97">
        <v>1</v>
      </c>
      <c r="E439" s="97">
        <v>0</v>
      </c>
      <c r="F439" s="97">
        <v>0</v>
      </c>
      <c r="G439" s="97">
        <v>0</v>
      </c>
      <c r="H439" s="97">
        <v>0</v>
      </c>
      <c r="I439" s="97">
        <v>0</v>
      </c>
      <c r="J439" s="97">
        <v>0</v>
      </c>
      <c r="K439" s="97">
        <v>0</v>
      </c>
      <c r="L439" s="97">
        <v>0</v>
      </c>
      <c r="M439" s="97">
        <v>1</v>
      </c>
      <c r="N439" s="97">
        <v>0</v>
      </c>
      <c r="O439" s="97">
        <v>0</v>
      </c>
      <c r="P439" s="97">
        <v>0</v>
      </c>
      <c r="Q439" s="97">
        <v>0</v>
      </c>
      <c r="R439" s="97">
        <v>0</v>
      </c>
      <c r="S439" s="97">
        <v>0</v>
      </c>
      <c r="T439" s="97">
        <v>0</v>
      </c>
      <c r="U439" s="98">
        <v>0</v>
      </c>
      <c r="V439" s="97">
        <v>2</v>
      </c>
    </row>
    <row r="440" spans="1:22">
      <c r="A440" s="319"/>
      <c r="B440" s="90" t="s">
        <v>168</v>
      </c>
      <c r="C440" s="90" t="s">
        <v>620</v>
      </c>
      <c r="D440" s="97">
        <v>5</v>
      </c>
      <c r="E440" s="97">
        <v>0</v>
      </c>
      <c r="F440" s="97">
        <v>0</v>
      </c>
      <c r="G440" s="97">
        <v>0</v>
      </c>
      <c r="H440" s="97">
        <v>0</v>
      </c>
      <c r="I440" s="97">
        <v>0</v>
      </c>
      <c r="J440" s="97">
        <v>0</v>
      </c>
      <c r="K440" s="97">
        <v>0</v>
      </c>
      <c r="L440" s="97">
        <v>0</v>
      </c>
      <c r="M440" s="97">
        <v>0</v>
      </c>
      <c r="N440" s="97">
        <v>0</v>
      </c>
      <c r="O440" s="97">
        <v>0</v>
      </c>
      <c r="P440" s="97">
        <v>0</v>
      </c>
      <c r="Q440" s="97">
        <v>0</v>
      </c>
      <c r="R440" s="97">
        <v>0</v>
      </c>
      <c r="S440" s="97">
        <v>0</v>
      </c>
      <c r="T440" s="97">
        <v>0</v>
      </c>
      <c r="U440" s="98">
        <v>0</v>
      </c>
      <c r="V440" s="97">
        <v>5</v>
      </c>
    </row>
    <row r="441" spans="1:22">
      <c r="A441" s="319"/>
      <c r="B441" s="90"/>
      <c r="C441" s="90" t="s">
        <v>621</v>
      </c>
      <c r="D441" s="97">
        <v>5</v>
      </c>
      <c r="E441" s="97">
        <v>0</v>
      </c>
      <c r="F441" s="97">
        <v>0</v>
      </c>
      <c r="G441" s="97">
        <v>0</v>
      </c>
      <c r="H441" s="97">
        <v>0</v>
      </c>
      <c r="I441" s="97">
        <v>0</v>
      </c>
      <c r="J441" s="97">
        <v>0</v>
      </c>
      <c r="K441" s="97">
        <v>0</v>
      </c>
      <c r="L441" s="97">
        <v>0</v>
      </c>
      <c r="M441" s="97">
        <v>0</v>
      </c>
      <c r="N441" s="97">
        <v>0</v>
      </c>
      <c r="O441" s="97">
        <v>0</v>
      </c>
      <c r="P441" s="97">
        <v>0</v>
      </c>
      <c r="Q441" s="97">
        <v>0</v>
      </c>
      <c r="R441" s="97">
        <v>0</v>
      </c>
      <c r="S441" s="97">
        <v>0</v>
      </c>
      <c r="T441" s="97">
        <v>0</v>
      </c>
      <c r="U441" s="98">
        <v>0</v>
      </c>
      <c r="V441" s="97">
        <v>5</v>
      </c>
    </row>
    <row r="442" spans="1:22">
      <c r="A442" s="319"/>
      <c r="B442" s="90" t="s">
        <v>167</v>
      </c>
      <c r="C442" s="90" t="s">
        <v>620</v>
      </c>
      <c r="D442" s="97">
        <v>0</v>
      </c>
      <c r="E442" s="97">
        <v>0</v>
      </c>
      <c r="F442" s="97">
        <v>0</v>
      </c>
      <c r="G442" s="97">
        <v>0</v>
      </c>
      <c r="H442" s="97">
        <v>0</v>
      </c>
      <c r="I442" s="97">
        <v>0</v>
      </c>
      <c r="J442" s="97">
        <v>0</v>
      </c>
      <c r="K442" s="97">
        <v>0</v>
      </c>
      <c r="L442" s="97">
        <v>0</v>
      </c>
      <c r="M442" s="97">
        <v>0</v>
      </c>
      <c r="N442" s="97">
        <v>0</v>
      </c>
      <c r="O442" s="97">
        <v>0</v>
      </c>
      <c r="P442" s="97">
        <v>0</v>
      </c>
      <c r="Q442" s="97">
        <v>1</v>
      </c>
      <c r="R442" s="97">
        <v>0</v>
      </c>
      <c r="S442" s="97">
        <v>0</v>
      </c>
      <c r="T442" s="97">
        <v>0</v>
      </c>
      <c r="U442" s="98">
        <v>0</v>
      </c>
      <c r="V442" s="97">
        <v>1</v>
      </c>
    </row>
    <row r="443" spans="1:22">
      <c r="A443" s="319"/>
      <c r="B443" s="90"/>
      <c r="C443" s="90" t="s">
        <v>621</v>
      </c>
      <c r="D443" s="97">
        <v>0</v>
      </c>
      <c r="E443" s="97">
        <v>0</v>
      </c>
      <c r="F443" s="97">
        <v>0</v>
      </c>
      <c r="G443" s="97">
        <v>0</v>
      </c>
      <c r="H443" s="97">
        <v>0</v>
      </c>
      <c r="I443" s="97">
        <v>0</v>
      </c>
      <c r="J443" s="97">
        <v>0</v>
      </c>
      <c r="K443" s="97">
        <v>0</v>
      </c>
      <c r="L443" s="97">
        <v>0</v>
      </c>
      <c r="M443" s="97">
        <v>0</v>
      </c>
      <c r="N443" s="97">
        <v>0</v>
      </c>
      <c r="O443" s="97">
        <v>0</v>
      </c>
      <c r="P443" s="97">
        <v>0</v>
      </c>
      <c r="Q443" s="97">
        <v>1</v>
      </c>
      <c r="R443" s="97">
        <v>0</v>
      </c>
      <c r="S443" s="97">
        <v>0</v>
      </c>
      <c r="T443" s="97">
        <v>0</v>
      </c>
      <c r="U443" s="98">
        <v>0</v>
      </c>
      <c r="V443" s="97">
        <v>1</v>
      </c>
    </row>
    <row r="444" spans="1:22">
      <c r="A444" s="319"/>
      <c r="B444" s="90" t="s">
        <v>166</v>
      </c>
      <c r="C444" s="90" t="s">
        <v>620</v>
      </c>
      <c r="D444" s="97">
        <v>2</v>
      </c>
      <c r="E444" s="97">
        <v>0</v>
      </c>
      <c r="F444" s="97">
        <v>0</v>
      </c>
      <c r="G444" s="97">
        <v>0</v>
      </c>
      <c r="H444" s="97">
        <v>0</v>
      </c>
      <c r="I444" s="97">
        <v>0</v>
      </c>
      <c r="J444" s="97">
        <v>0</v>
      </c>
      <c r="K444" s="97">
        <v>0</v>
      </c>
      <c r="L444" s="97">
        <v>0</v>
      </c>
      <c r="M444" s="97">
        <v>0</v>
      </c>
      <c r="N444" s="97">
        <v>0</v>
      </c>
      <c r="O444" s="97">
        <v>0</v>
      </c>
      <c r="P444" s="97">
        <v>0</v>
      </c>
      <c r="Q444" s="97">
        <v>0</v>
      </c>
      <c r="R444" s="97">
        <v>0</v>
      </c>
      <c r="S444" s="97">
        <v>0</v>
      </c>
      <c r="T444" s="97">
        <v>0</v>
      </c>
      <c r="U444" s="98">
        <v>0</v>
      </c>
      <c r="V444" s="97">
        <v>2</v>
      </c>
    </row>
    <row r="445" spans="1:22">
      <c r="A445" s="319"/>
      <c r="B445" s="90"/>
      <c r="C445" s="90" t="s">
        <v>622</v>
      </c>
      <c r="D445" s="97">
        <v>2</v>
      </c>
      <c r="E445" s="97">
        <v>0</v>
      </c>
      <c r="F445" s="97">
        <v>0</v>
      </c>
      <c r="G445" s="97">
        <v>0</v>
      </c>
      <c r="H445" s="97">
        <v>0</v>
      </c>
      <c r="I445" s="97">
        <v>0</v>
      </c>
      <c r="J445" s="97">
        <v>0</v>
      </c>
      <c r="K445" s="97">
        <v>0</v>
      </c>
      <c r="L445" s="97">
        <v>0</v>
      </c>
      <c r="M445" s="97">
        <v>0</v>
      </c>
      <c r="N445" s="97">
        <v>0</v>
      </c>
      <c r="O445" s="97">
        <v>0</v>
      </c>
      <c r="P445" s="97">
        <v>0</v>
      </c>
      <c r="Q445" s="97">
        <v>0</v>
      </c>
      <c r="R445" s="97">
        <v>0</v>
      </c>
      <c r="S445" s="97">
        <v>0</v>
      </c>
      <c r="T445" s="97">
        <v>0</v>
      </c>
      <c r="U445" s="98">
        <v>0</v>
      </c>
      <c r="V445" s="97">
        <v>2</v>
      </c>
    </row>
    <row r="446" spans="1:22">
      <c r="A446" s="319"/>
      <c r="B446" s="90" t="s">
        <v>165</v>
      </c>
      <c r="C446" s="90" t="s">
        <v>620</v>
      </c>
      <c r="D446" s="97">
        <v>1</v>
      </c>
      <c r="E446" s="97">
        <v>0</v>
      </c>
      <c r="F446" s="97">
        <v>0</v>
      </c>
      <c r="G446" s="97">
        <v>0</v>
      </c>
      <c r="H446" s="97">
        <v>0</v>
      </c>
      <c r="I446" s="97">
        <v>0</v>
      </c>
      <c r="J446" s="97">
        <v>0</v>
      </c>
      <c r="K446" s="97">
        <v>0</v>
      </c>
      <c r="L446" s="97">
        <v>0</v>
      </c>
      <c r="M446" s="97">
        <v>0</v>
      </c>
      <c r="N446" s="97">
        <v>0</v>
      </c>
      <c r="O446" s="97">
        <v>0</v>
      </c>
      <c r="P446" s="97">
        <v>0</v>
      </c>
      <c r="Q446" s="97">
        <v>0</v>
      </c>
      <c r="R446" s="97">
        <v>0</v>
      </c>
      <c r="S446" s="97">
        <v>1</v>
      </c>
      <c r="T446" s="97">
        <v>0</v>
      </c>
      <c r="U446" s="98">
        <v>0</v>
      </c>
      <c r="V446" s="97">
        <v>2</v>
      </c>
    </row>
    <row r="447" spans="1:22">
      <c r="A447" s="320"/>
      <c r="B447" s="125"/>
      <c r="C447" s="125" t="s">
        <v>621</v>
      </c>
      <c r="D447" s="126">
        <v>1</v>
      </c>
      <c r="E447" s="126">
        <v>0</v>
      </c>
      <c r="F447" s="126">
        <v>0</v>
      </c>
      <c r="G447" s="126">
        <v>0</v>
      </c>
      <c r="H447" s="126">
        <v>0</v>
      </c>
      <c r="I447" s="126">
        <v>0</v>
      </c>
      <c r="J447" s="126">
        <v>0</v>
      </c>
      <c r="K447" s="126">
        <v>0</v>
      </c>
      <c r="L447" s="126">
        <v>0</v>
      </c>
      <c r="M447" s="126">
        <v>0</v>
      </c>
      <c r="N447" s="126">
        <v>0</v>
      </c>
      <c r="O447" s="126">
        <v>0</v>
      </c>
      <c r="P447" s="126">
        <v>0</v>
      </c>
      <c r="Q447" s="126">
        <v>0</v>
      </c>
      <c r="R447" s="126">
        <v>0</v>
      </c>
      <c r="S447" s="126">
        <v>1</v>
      </c>
      <c r="T447" s="126">
        <v>0</v>
      </c>
      <c r="U447" s="127">
        <v>0</v>
      </c>
      <c r="V447" s="126">
        <v>2</v>
      </c>
    </row>
    <row r="448" spans="1:22">
      <c r="A448" s="319" t="s">
        <v>678</v>
      </c>
      <c r="B448" s="90" t="s">
        <v>164</v>
      </c>
      <c r="C448" s="90" t="s">
        <v>620</v>
      </c>
      <c r="D448" s="97">
        <v>1</v>
      </c>
      <c r="E448" s="97">
        <v>0</v>
      </c>
      <c r="F448" s="97">
        <v>0</v>
      </c>
      <c r="G448" s="97">
        <v>0</v>
      </c>
      <c r="H448" s="97">
        <v>0</v>
      </c>
      <c r="I448" s="97">
        <v>0</v>
      </c>
      <c r="J448" s="97">
        <v>0</v>
      </c>
      <c r="K448" s="97">
        <v>1</v>
      </c>
      <c r="L448" s="97">
        <v>0</v>
      </c>
      <c r="M448" s="97">
        <v>1</v>
      </c>
      <c r="N448" s="97">
        <v>0</v>
      </c>
      <c r="O448" s="97">
        <v>0</v>
      </c>
      <c r="P448" s="97">
        <v>1</v>
      </c>
      <c r="Q448" s="97">
        <v>0</v>
      </c>
      <c r="R448" s="97">
        <v>0</v>
      </c>
      <c r="S448" s="97">
        <v>1</v>
      </c>
      <c r="T448" s="97">
        <v>1</v>
      </c>
      <c r="U448" s="98">
        <v>0</v>
      </c>
      <c r="V448" s="97">
        <v>6</v>
      </c>
    </row>
    <row r="449" spans="1:22">
      <c r="A449" s="319"/>
      <c r="B449" s="90"/>
      <c r="C449" s="90" t="s">
        <v>621</v>
      </c>
      <c r="D449" s="97">
        <v>1</v>
      </c>
      <c r="E449" s="97">
        <v>0</v>
      </c>
      <c r="F449" s="97">
        <v>0</v>
      </c>
      <c r="G449" s="97">
        <v>0</v>
      </c>
      <c r="H449" s="97">
        <v>0</v>
      </c>
      <c r="I449" s="97">
        <v>0</v>
      </c>
      <c r="J449" s="97">
        <v>0</v>
      </c>
      <c r="K449" s="97">
        <v>1</v>
      </c>
      <c r="L449" s="97">
        <v>0</v>
      </c>
      <c r="M449" s="97">
        <v>0</v>
      </c>
      <c r="N449" s="97">
        <v>0</v>
      </c>
      <c r="O449" s="97">
        <v>0</v>
      </c>
      <c r="P449" s="97">
        <v>0</v>
      </c>
      <c r="Q449" s="97">
        <v>0</v>
      </c>
      <c r="R449" s="97">
        <v>0</v>
      </c>
      <c r="S449" s="97">
        <v>0</v>
      </c>
      <c r="T449" s="97">
        <v>0</v>
      </c>
      <c r="U449" s="98">
        <v>0</v>
      </c>
      <c r="V449" s="97">
        <v>2</v>
      </c>
    </row>
    <row r="450" spans="1:22">
      <c r="A450" s="319"/>
      <c r="B450" s="90"/>
      <c r="C450" s="90" t="s">
        <v>622</v>
      </c>
      <c r="D450" s="97">
        <v>0</v>
      </c>
      <c r="E450" s="97">
        <v>0</v>
      </c>
      <c r="F450" s="97">
        <v>0</v>
      </c>
      <c r="G450" s="97">
        <v>0</v>
      </c>
      <c r="H450" s="97">
        <v>0</v>
      </c>
      <c r="I450" s="97">
        <v>0</v>
      </c>
      <c r="J450" s="97">
        <v>0</v>
      </c>
      <c r="K450" s="97">
        <v>0</v>
      </c>
      <c r="L450" s="97">
        <v>0</v>
      </c>
      <c r="M450" s="97">
        <v>1</v>
      </c>
      <c r="N450" s="97">
        <v>0</v>
      </c>
      <c r="O450" s="97">
        <v>0</v>
      </c>
      <c r="P450" s="97">
        <v>1</v>
      </c>
      <c r="Q450" s="97">
        <v>0</v>
      </c>
      <c r="R450" s="97">
        <v>0</v>
      </c>
      <c r="S450" s="97">
        <v>1</v>
      </c>
      <c r="T450" s="97">
        <v>1</v>
      </c>
      <c r="U450" s="98">
        <v>0</v>
      </c>
      <c r="V450" s="97">
        <v>4</v>
      </c>
    </row>
    <row r="451" spans="1:22">
      <c r="A451" s="319"/>
      <c r="B451" s="90" t="s">
        <v>163</v>
      </c>
      <c r="C451" s="90" t="s">
        <v>620</v>
      </c>
      <c r="D451" s="97">
        <v>0</v>
      </c>
      <c r="E451" s="97">
        <v>1</v>
      </c>
      <c r="F451" s="97">
        <v>0</v>
      </c>
      <c r="G451" s="97">
        <v>0</v>
      </c>
      <c r="H451" s="97">
        <v>0</v>
      </c>
      <c r="I451" s="97">
        <v>0</v>
      </c>
      <c r="J451" s="97">
        <v>0</v>
      </c>
      <c r="K451" s="97">
        <v>0</v>
      </c>
      <c r="L451" s="97">
        <v>0</v>
      </c>
      <c r="M451" s="97">
        <v>0</v>
      </c>
      <c r="N451" s="97">
        <v>2</v>
      </c>
      <c r="O451" s="97">
        <v>0</v>
      </c>
      <c r="P451" s="97">
        <v>0</v>
      </c>
      <c r="Q451" s="97">
        <v>2</v>
      </c>
      <c r="R451" s="97">
        <v>3</v>
      </c>
      <c r="S451" s="97">
        <v>0</v>
      </c>
      <c r="T451" s="97">
        <v>0</v>
      </c>
      <c r="U451" s="98">
        <v>0</v>
      </c>
      <c r="V451" s="97">
        <v>8</v>
      </c>
    </row>
    <row r="452" spans="1:22">
      <c r="A452" s="319"/>
      <c r="B452" s="90"/>
      <c r="C452" s="90" t="s">
        <v>622</v>
      </c>
      <c r="D452" s="97">
        <v>0</v>
      </c>
      <c r="E452" s="97">
        <v>1</v>
      </c>
      <c r="F452" s="97">
        <v>0</v>
      </c>
      <c r="G452" s="97">
        <v>0</v>
      </c>
      <c r="H452" s="97">
        <v>0</v>
      </c>
      <c r="I452" s="97">
        <v>0</v>
      </c>
      <c r="J452" s="97">
        <v>0</v>
      </c>
      <c r="K452" s="97">
        <v>0</v>
      </c>
      <c r="L452" s="97">
        <v>0</v>
      </c>
      <c r="M452" s="97">
        <v>0</v>
      </c>
      <c r="N452" s="97">
        <v>2</v>
      </c>
      <c r="O452" s="97">
        <v>0</v>
      </c>
      <c r="P452" s="97">
        <v>0</v>
      </c>
      <c r="Q452" s="97">
        <v>2</v>
      </c>
      <c r="R452" s="97">
        <v>3</v>
      </c>
      <c r="S452" s="97">
        <v>0</v>
      </c>
      <c r="T452" s="97">
        <v>0</v>
      </c>
      <c r="U452" s="98">
        <v>0</v>
      </c>
      <c r="V452" s="97">
        <v>8</v>
      </c>
    </row>
    <row r="453" spans="1:22">
      <c r="A453" s="319"/>
      <c r="B453" s="90" t="s">
        <v>162</v>
      </c>
      <c r="C453" s="90" t="s">
        <v>620</v>
      </c>
      <c r="D453" s="97">
        <v>0</v>
      </c>
      <c r="E453" s="97">
        <v>0</v>
      </c>
      <c r="F453" s="97">
        <v>0</v>
      </c>
      <c r="G453" s="97">
        <v>0</v>
      </c>
      <c r="H453" s="97">
        <v>0</v>
      </c>
      <c r="I453" s="97">
        <v>0</v>
      </c>
      <c r="J453" s="97">
        <v>0</v>
      </c>
      <c r="K453" s="97">
        <v>0</v>
      </c>
      <c r="L453" s="97">
        <v>0</v>
      </c>
      <c r="M453" s="97">
        <v>1</v>
      </c>
      <c r="N453" s="97">
        <v>1</v>
      </c>
      <c r="O453" s="97">
        <v>1</v>
      </c>
      <c r="P453" s="97">
        <v>1</v>
      </c>
      <c r="Q453" s="97">
        <v>0</v>
      </c>
      <c r="R453" s="97">
        <v>0</v>
      </c>
      <c r="S453" s="97">
        <v>0</v>
      </c>
      <c r="T453" s="97">
        <v>0</v>
      </c>
      <c r="U453" s="98">
        <v>0</v>
      </c>
      <c r="V453" s="97">
        <v>4</v>
      </c>
    </row>
    <row r="454" spans="1:22">
      <c r="A454" s="319"/>
      <c r="B454" s="90"/>
      <c r="C454" s="90" t="s">
        <v>622</v>
      </c>
      <c r="D454" s="97">
        <v>0</v>
      </c>
      <c r="E454" s="97">
        <v>0</v>
      </c>
      <c r="F454" s="97">
        <v>0</v>
      </c>
      <c r="G454" s="97">
        <v>0</v>
      </c>
      <c r="H454" s="97">
        <v>0</v>
      </c>
      <c r="I454" s="97">
        <v>0</v>
      </c>
      <c r="J454" s="97">
        <v>0</v>
      </c>
      <c r="K454" s="97">
        <v>0</v>
      </c>
      <c r="L454" s="97">
        <v>0</v>
      </c>
      <c r="M454" s="97">
        <v>1</v>
      </c>
      <c r="N454" s="97">
        <v>1</v>
      </c>
      <c r="O454" s="97">
        <v>1</v>
      </c>
      <c r="P454" s="97">
        <v>1</v>
      </c>
      <c r="Q454" s="97">
        <v>0</v>
      </c>
      <c r="R454" s="97">
        <v>0</v>
      </c>
      <c r="S454" s="97">
        <v>0</v>
      </c>
      <c r="T454" s="97">
        <v>0</v>
      </c>
      <c r="U454" s="98">
        <v>0</v>
      </c>
      <c r="V454" s="97">
        <v>4</v>
      </c>
    </row>
    <row r="455" spans="1:22">
      <c r="A455" s="318" t="s">
        <v>679</v>
      </c>
      <c r="B455" s="124" t="s">
        <v>161</v>
      </c>
      <c r="C455" s="124" t="s">
        <v>620</v>
      </c>
      <c r="D455" s="121">
        <v>1</v>
      </c>
      <c r="E455" s="121">
        <v>1</v>
      </c>
      <c r="F455" s="121">
        <v>2</v>
      </c>
      <c r="G455" s="121">
        <v>0</v>
      </c>
      <c r="H455" s="121">
        <v>0</v>
      </c>
      <c r="I455" s="121">
        <v>0</v>
      </c>
      <c r="J455" s="121">
        <v>0</v>
      </c>
      <c r="K455" s="121">
        <v>0</v>
      </c>
      <c r="L455" s="121">
        <v>0</v>
      </c>
      <c r="M455" s="121">
        <v>0</v>
      </c>
      <c r="N455" s="121">
        <v>1</v>
      </c>
      <c r="O455" s="121">
        <v>2</v>
      </c>
      <c r="P455" s="121">
        <v>2</v>
      </c>
      <c r="Q455" s="121">
        <v>0</v>
      </c>
      <c r="R455" s="121">
        <v>2</v>
      </c>
      <c r="S455" s="121">
        <v>0</v>
      </c>
      <c r="T455" s="121">
        <v>4</v>
      </c>
      <c r="U455" s="122">
        <v>1</v>
      </c>
      <c r="V455" s="121">
        <v>16</v>
      </c>
    </row>
    <row r="456" spans="1:22">
      <c r="A456" s="319"/>
      <c r="B456" s="90"/>
      <c r="C456" s="90" t="s">
        <v>621</v>
      </c>
      <c r="D456" s="97">
        <v>1</v>
      </c>
      <c r="E456" s="97">
        <v>1</v>
      </c>
      <c r="F456" s="97">
        <v>1</v>
      </c>
      <c r="G456" s="97">
        <v>0</v>
      </c>
      <c r="H456" s="97">
        <v>0</v>
      </c>
      <c r="I456" s="97">
        <v>0</v>
      </c>
      <c r="J456" s="97">
        <v>0</v>
      </c>
      <c r="K456" s="97">
        <v>0</v>
      </c>
      <c r="L456" s="97">
        <v>0</v>
      </c>
      <c r="M456" s="97">
        <v>0</v>
      </c>
      <c r="N456" s="97">
        <v>1</v>
      </c>
      <c r="O456" s="97">
        <v>2</v>
      </c>
      <c r="P456" s="97">
        <v>2</v>
      </c>
      <c r="Q456" s="97">
        <v>0</v>
      </c>
      <c r="R456" s="97">
        <v>1</v>
      </c>
      <c r="S456" s="97">
        <v>0</v>
      </c>
      <c r="T456" s="97">
        <v>4</v>
      </c>
      <c r="U456" s="98">
        <v>1</v>
      </c>
      <c r="V456" s="97">
        <v>14</v>
      </c>
    </row>
    <row r="457" spans="1:22">
      <c r="A457" s="319"/>
      <c r="B457" s="90"/>
      <c r="C457" s="90" t="s">
        <v>622</v>
      </c>
      <c r="D457" s="97">
        <v>0</v>
      </c>
      <c r="E457" s="97">
        <v>0</v>
      </c>
      <c r="F457" s="97">
        <v>1</v>
      </c>
      <c r="G457" s="97">
        <v>0</v>
      </c>
      <c r="H457" s="97">
        <v>0</v>
      </c>
      <c r="I457" s="97">
        <v>0</v>
      </c>
      <c r="J457" s="97">
        <v>0</v>
      </c>
      <c r="K457" s="97">
        <v>0</v>
      </c>
      <c r="L457" s="97">
        <v>0</v>
      </c>
      <c r="M457" s="97">
        <v>0</v>
      </c>
      <c r="N457" s="97">
        <v>0</v>
      </c>
      <c r="O457" s="97">
        <v>0</v>
      </c>
      <c r="P457" s="97">
        <v>0</v>
      </c>
      <c r="Q457" s="97">
        <v>0</v>
      </c>
      <c r="R457" s="97">
        <v>1</v>
      </c>
      <c r="S457" s="97">
        <v>0</v>
      </c>
      <c r="T457" s="97">
        <v>0</v>
      </c>
      <c r="U457" s="98">
        <v>0</v>
      </c>
      <c r="V457" s="97">
        <v>2</v>
      </c>
    </row>
    <row r="458" spans="1:22">
      <c r="A458" s="319"/>
      <c r="B458" s="90" t="s">
        <v>160</v>
      </c>
      <c r="C458" s="90" t="s">
        <v>620</v>
      </c>
      <c r="D458" s="97">
        <v>0</v>
      </c>
      <c r="E458" s="97">
        <v>0</v>
      </c>
      <c r="F458" s="97">
        <v>0</v>
      </c>
      <c r="G458" s="97">
        <v>0</v>
      </c>
      <c r="H458" s="97">
        <v>0</v>
      </c>
      <c r="I458" s="97">
        <v>0</v>
      </c>
      <c r="J458" s="97">
        <v>1</v>
      </c>
      <c r="K458" s="97">
        <v>0</v>
      </c>
      <c r="L458" s="97">
        <v>1</v>
      </c>
      <c r="M458" s="97">
        <v>2</v>
      </c>
      <c r="N458" s="97">
        <v>0</v>
      </c>
      <c r="O458" s="97">
        <v>3</v>
      </c>
      <c r="P458" s="97">
        <v>2</v>
      </c>
      <c r="Q458" s="97">
        <v>2</v>
      </c>
      <c r="R458" s="97">
        <v>2</v>
      </c>
      <c r="S458" s="97">
        <v>2</v>
      </c>
      <c r="T458" s="97">
        <v>1</v>
      </c>
      <c r="U458" s="98">
        <v>2</v>
      </c>
      <c r="V458" s="97">
        <v>18</v>
      </c>
    </row>
    <row r="459" spans="1:22">
      <c r="A459" s="319"/>
      <c r="B459" s="90"/>
      <c r="C459" s="90" t="s">
        <v>621</v>
      </c>
      <c r="D459" s="97">
        <v>0</v>
      </c>
      <c r="E459" s="97">
        <v>0</v>
      </c>
      <c r="F459" s="97">
        <v>0</v>
      </c>
      <c r="G459" s="97">
        <v>0</v>
      </c>
      <c r="H459" s="97">
        <v>0</v>
      </c>
      <c r="I459" s="97">
        <v>0</v>
      </c>
      <c r="J459" s="97">
        <v>1</v>
      </c>
      <c r="K459" s="97">
        <v>0</v>
      </c>
      <c r="L459" s="97">
        <v>0</v>
      </c>
      <c r="M459" s="97">
        <v>2</v>
      </c>
      <c r="N459" s="97">
        <v>0</v>
      </c>
      <c r="O459" s="97">
        <v>3</v>
      </c>
      <c r="P459" s="97">
        <v>2</v>
      </c>
      <c r="Q459" s="97">
        <v>0</v>
      </c>
      <c r="R459" s="97">
        <v>2</v>
      </c>
      <c r="S459" s="97">
        <v>2</v>
      </c>
      <c r="T459" s="97">
        <v>0</v>
      </c>
      <c r="U459" s="98">
        <v>0</v>
      </c>
      <c r="V459" s="97">
        <v>12</v>
      </c>
    </row>
    <row r="460" spans="1:22">
      <c r="A460" s="319"/>
      <c r="B460" s="90"/>
      <c r="C460" s="90" t="s">
        <v>622</v>
      </c>
      <c r="D460" s="97">
        <v>0</v>
      </c>
      <c r="E460" s="97">
        <v>0</v>
      </c>
      <c r="F460" s="97">
        <v>0</v>
      </c>
      <c r="G460" s="97">
        <v>0</v>
      </c>
      <c r="H460" s="97">
        <v>0</v>
      </c>
      <c r="I460" s="97">
        <v>0</v>
      </c>
      <c r="J460" s="97">
        <v>0</v>
      </c>
      <c r="K460" s="97">
        <v>0</v>
      </c>
      <c r="L460" s="97">
        <v>1</v>
      </c>
      <c r="M460" s="97">
        <v>0</v>
      </c>
      <c r="N460" s="97">
        <v>0</v>
      </c>
      <c r="O460" s="97">
        <v>0</v>
      </c>
      <c r="P460" s="97">
        <v>0</v>
      </c>
      <c r="Q460" s="97">
        <v>2</v>
      </c>
      <c r="R460" s="97">
        <v>0</v>
      </c>
      <c r="S460" s="97">
        <v>0</v>
      </c>
      <c r="T460" s="97">
        <v>1</v>
      </c>
      <c r="U460" s="98">
        <v>2</v>
      </c>
      <c r="V460" s="97">
        <v>6</v>
      </c>
    </row>
    <row r="461" spans="1:22">
      <c r="A461" s="319"/>
      <c r="B461" s="90" t="s">
        <v>159</v>
      </c>
      <c r="C461" s="90" t="s">
        <v>620</v>
      </c>
      <c r="D461" s="97">
        <v>1</v>
      </c>
      <c r="E461" s="97">
        <v>0</v>
      </c>
      <c r="F461" s="97">
        <v>0</v>
      </c>
      <c r="G461" s="97">
        <v>2</v>
      </c>
      <c r="H461" s="97">
        <v>1</v>
      </c>
      <c r="I461" s="97">
        <v>1</v>
      </c>
      <c r="J461" s="97">
        <v>2</v>
      </c>
      <c r="K461" s="97">
        <v>1</v>
      </c>
      <c r="L461" s="97">
        <v>3</v>
      </c>
      <c r="M461" s="97">
        <v>3</v>
      </c>
      <c r="N461" s="97">
        <v>2</v>
      </c>
      <c r="O461" s="97">
        <v>2</v>
      </c>
      <c r="P461" s="97">
        <v>6</v>
      </c>
      <c r="Q461" s="97">
        <v>4</v>
      </c>
      <c r="R461" s="97">
        <v>5</v>
      </c>
      <c r="S461" s="97">
        <v>4</v>
      </c>
      <c r="T461" s="97">
        <v>3</v>
      </c>
      <c r="U461" s="98">
        <v>4</v>
      </c>
      <c r="V461" s="97">
        <v>44</v>
      </c>
    </row>
    <row r="462" spans="1:22">
      <c r="A462" s="319"/>
      <c r="B462" s="90"/>
      <c r="C462" s="90" t="s">
        <v>621</v>
      </c>
      <c r="D462" s="97">
        <v>1</v>
      </c>
      <c r="E462" s="97">
        <v>0</v>
      </c>
      <c r="F462" s="97">
        <v>0</v>
      </c>
      <c r="G462" s="97">
        <v>1</v>
      </c>
      <c r="H462" s="97">
        <v>0</v>
      </c>
      <c r="I462" s="97">
        <v>0</v>
      </c>
      <c r="J462" s="97">
        <v>1</v>
      </c>
      <c r="K462" s="97">
        <v>0</v>
      </c>
      <c r="L462" s="97">
        <v>2</v>
      </c>
      <c r="M462" s="97">
        <v>3</v>
      </c>
      <c r="N462" s="97">
        <v>1</v>
      </c>
      <c r="O462" s="97">
        <v>2</v>
      </c>
      <c r="P462" s="97">
        <v>4</v>
      </c>
      <c r="Q462" s="97">
        <v>3</v>
      </c>
      <c r="R462" s="97">
        <v>1</v>
      </c>
      <c r="S462" s="97">
        <v>2</v>
      </c>
      <c r="T462" s="97">
        <v>0</v>
      </c>
      <c r="U462" s="98">
        <v>3</v>
      </c>
      <c r="V462" s="97">
        <v>24</v>
      </c>
    </row>
    <row r="463" spans="1:22">
      <c r="A463" s="319"/>
      <c r="B463" s="90"/>
      <c r="C463" s="90" t="s">
        <v>622</v>
      </c>
      <c r="D463" s="97">
        <v>0</v>
      </c>
      <c r="E463" s="97">
        <v>0</v>
      </c>
      <c r="F463" s="97">
        <v>0</v>
      </c>
      <c r="G463" s="97">
        <v>1</v>
      </c>
      <c r="H463" s="97">
        <v>1</v>
      </c>
      <c r="I463" s="97">
        <v>1</v>
      </c>
      <c r="J463" s="97">
        <v>1</v>
      </c>
      <c r="K463" s="97">
        <v>1</v>
      </c>
      <c r="L463" s="97">
        <v>1</v>
      </c>
      <c r="M463" s="97">
        <v>0</v>
      </c>
      <c r="N463" s="97">
        <v>1</v>
      </c>
      <c r="O463" s="97">
        <v>0</v>
      </c>
      <c r="P463" s="97">
        <v>2</v>
      </c>
      <c r="Q463" s="97">
        <v>1</v>
      </c>
      <c r="R463" s="97">
        <v>4</v>
      </c>
      <c r="S463" s="97">
        <v>2</v>
      </c>
      <c r="T463" s="97">
        <v>3</v>
      </c>
      <c r="U463" s="98">
        <v>1</v>
      </c>
      <c r="V463" s="97">
        <v>20</v>
      </c>
    </row>
    <row r="464" spans="1:22">
      <c r="A464" s="319"/>
      <c r="B464" s="90" t="s">
        <v>158</v>
      </c>
      <c r="C464" s="90" t="s">
        <v>620</v>
      </c>
      <c r="D464" s="97">
        <v>0</v>
      </c>
      <c r="E464" s="97">
        <v>0</v>
      </c>
      <c r="F464" s="97">
        <v>0</v>
      </c>
      <c r="G464" s="97">
        <v>0</v>
      </c>
      <c r="H464" s="97">
        <v>0</v>
      </c>
      <c r="I464" s="97">
        <v>0</v>
      </c>
      <c r="J464" s="97">
        <v>0</v>
      </c>
      <c r="K464" s="97">
        <v>0</v>
      </c>
      <c r="L464" s="97">
        <v>1</v>
      </c>
      <c r="M464" s="97">
        <v>2</v>
      </c>
      <c r="N464" s="97">
        <v>1</v>
      </c>
      <c r="O464" s="97">
        <v>1</v>
      </c>
      <c r="P464" s="97">
        <v>0</v>
      </c>
      <c r="Q464" s="97">
        <v>1</v>
      </c>
      <c r="R464" s="97">
        <v>0</v>
      </c>
      <c r="S464" s="97">
        <v>1</v>
      </c>
      <c r="T464" s="97">
        <v>1</v>
      </c>
      <c r="U464" s="98">
        <v>1</v>
      </c>
      <c r="V464" s="97">
        <v>9</v>
      </c>
    </row>
    <row r="465" spans="1:22">
      <c r="A465" s="319"/>
      <c r="B465" s="90"/>
      <c r="C465" s="90" t="s">
        <v>621</v>
      </c>
      <c r="D465" s="97">
        <v>0</v>
      </c>
      <c r="E465" s="97">
        <v>0</v>
      </c>
      <c r="F465" s="97">
        <v>0</v>
      </c>
      <c r="G465" s="97">
        <v>0</v>
      </c>
      <c r="H465" s="97">
        <v>0</v>
      </c>
      <c r="I465" s="97">
        <v>0</v>
      </c>
      <c r="J465" s="97">
        <v>0</v>
      </c>
      <c r="K465" s="97">
        <v>0</v>
      </c>
      <c r="L465" s="97">
        <v>1</v>
      </c>
      <c r="M465" s="97">
        <v>1</v>
      </c>
      <c r="N465" s="97">
        <v>1</v>
      </c>
      <c r="O465" s="97">
        <v>1</v>
      </c>
      <c r="P465" s="97">
        <v>0</v>
      </c>
      <c r="Q465" s="97">
        <v>0</v>
      </c>
      <c r="R465" s="97">
        <v>0</v>
      </c>
      <c r="S465" s="97">
        <v>0</v>
      </c>
      <c r="T465" s="97">
        <v>1</v>
      </c>
      <c r="U465" s="98">
        <v>0</v>
      </c>
      <c r="V465" s="97">
        <v>5</v>
      </c>
    </row>
    <row r="466" spans="1:22">
      <c r="A466" s="319"/>
      <c r="B466" s="90"/>
      <c r="C466" s="90" t="s">
        <v>622</v>
      </c>
      <c r="D466" s="97">
        <v>0</v>
      </c>
      <c r="E466" s="97">
        <v>0</v>
      </c>
      <c r="F466" s="97">
        <v>0</v>
      </c>
      <c r="G466" s="97">
        <v>0</v>
      </c>
      <c r="H466" s="97">
        <v>0</v>
      </c>
      <c r="I466" s="97">
        <v>0</v>
      </c>
      <c r="J466" s="97">
        <v>0</v>
      </c>
      <c r="K466" s="97">
        <v>0</v>
      </c>
      <c r="L466" s="97">
        <v>0</v>
      </c>
      <c r="M466" s="97">
        <v>1</v>
      </c>
      <c r="N466" s="97">
        <v>0</v>
      </c>
      <c r="O466" s="97">
        <v>0</v>
      </c>
      <c r="P466" s="97">
        <v>0</v>
      </c>
      <c r="Q466" s="97">
        <v>1</v>
      </c>
      <c r="R466" s="97">
        <v>0</v>
      </c>
      <c r="S466" s="97">
        <v>1</v>
      </c>
      <c r="T466" s="97">
        <v>0</v>
      </c>
      <c r="U466" s="98">
        <v>1</v>
      </c>
      <c r="V466" s="97">
        <v>4</v>
      </c>
    </row>
    <row r="467" spans="1:22">
      <c r="A467" s="319"/>
      <c r="B467" s="90" t="s">
        <v>157</v>
      </c>
      <c r="C467" s="90" t="s">
        <v>620</v>
      </c>
      <c r="D467" s="97">
        <v>0</v>
      </c>
      <c r="E467" s="97">
        <v>0</v>
      </c>
      <c r="F467" s="97">
        <v>0</v>
      </c>
      <c r="G467" s="97">
        <v>1</v>
      </c>
      <c r="H467" s="97">
        <v>0</v>
      </c>
      <c r="I467" s="97">
        <v>0</v>
      </c>
      <c r="J467" s="97">
        <v>0</v>
      </c>
      <c r="K467" s="97">
        <v>0</v>
      </c>
      <c r="L467" s="97">
        <v>0</v>
      </c>
      <c r="M467" s="97">
        <v>0</v>
      </c>
      <c r="N467" s="97">
        <v>1</v>
      </c>
      <c r="O467" s="97">
        <v>1</v>
      </c>
      <c r="P467" s="97">
        <v>0</v>
      </c>
      <c r="Q467" s="97">
        <v>0</v>
      </c>
      <c r="R467" s="97">
        <v>0</v>
      </c>
      <c r="S467" s="97">
        <v>2</v>
      </c>
      <c r="T467" s="97">
        <v>0</v>
      </c>
      <c r="U467" s="98">
        <v>0</v>
      </c>
      <c r="V467" s="97">
        <v>5</v>
      </c>
    </row>
    <row r="468" spans="1:22">
      <c r="A468" s="319"/>
      <c r="B468" s="90"/>
      <c r="C468" s="90" t="s">
        <v>621</v>
      </c>
      <c r="D468" s="97">
        <v>0</v>
      </c>
      <c r="E468" s="97">
        <v>0</v>
      </c>
      <c r="F468" s="97">
        <v>0</v>
      </c>
      <c r="G468" s="97">
        <v>0</v>
      </c>
      <c r="H468" s="97">
        <v>0</v>
      </c>
      <c r="I468" s="97">
        <v>0</v>
      </c>
      <c r="J468" s="97">
        <v>0</v>
      </c>
      <c r="K468" s="97">
        <v>0</v>
      </c>
      <c r="L468" s="97">
        <v>0</v>
      </c>
      <c r="M468" s="97">
        <v>0</v>
      </c>
      <c r="N468" s="97">
        <v>0</v>
      </c>
      <c r="O468" s="97">
        <v>1</v>
      </c>
      <c r="P468" s="97">
        <v>0</v>
      </c>
      <c r="Q468" s="97">
        <v>0</v>
      </c>
      <c r="R468" s="97">
        <v>0</v>
      </c>
      <c r="S468" s="97">
        <v>1</v>
      </c>
      <c r="T468" s="97">
        <v>0</v>
      </c>
      <c r="U468" s="98">
        <v>0</v>
      </c>
      <c r="V468" s="97">
        <v>2</v>
      </c>
    </row>
    <row r="469" spans="1:22">
      <c r="A469" s="319"/>
      <c r="B469" s="90"/>
      <c r="C469" s="90" t="s">
        <v>622</v>
      </c>
      <c r="D469" s="97">
        <v>0</v>
      </c>
      <c r="E469" s="97">
        <v>0</v>
      </c>
      <c r="F469" s="97">
        <v>0</v>
      </c>
      <c r="G469" s="97">
        <v>1</v>
      </c>
      <c r="H469" s="97">
        <v>0</v>
      </c>
      <c r="I469" s="97">
        <v>0</v>
      </c>
      <c r="J469" s="97">
        <v>0</v>
      </c>
      <c r="K469" s="97">
        <v>0</v>
      </c>
      <c r="L469" s="97">
        <v>0</v>
      </c>
      <c r="M469" s="97">
        <v>0</v>
      </c>
      <c r="N469" s="97">
        <v>1</v>
      </c>
      <c r="O469" s="97">
        <v>0</v>
      </c>
      <c r="P469" s="97">
        <v>0</v>
      </c>
      <c r="Q469" s="97">
        <v>0</v>
      </c>
      <c r="R469" s="97">
        <v>0</v>
      </c>
      <c r="S469" s="97">
        <v>1</v>
      </c>
      <c r="T469" s="97">
        <v>0</v>
      </c>
      <c r="U469" s="98">
        <v>0</v>
      </c>
      <c r="V469" s="97">
        <v>3</v>
      </c>
    </row>
    <row r="470" spans="1:22">
      <c r="A470" s="319"/>
      <c r="B470" s="90" t="s">
        <v>156</v>
      </c>
      <c r="C470" s="90" t="s">
        <v>620</v>
      </c>
      <c r="D470" s="97">
        <v>2</v>
      </c>
      <c r="E470" s="97">
        <v>0</v>
      </c>
      <c r="F470" s="97">
        <v>0</v>
      </c>
      <c r="G470" s="97">
        <v>0</v>
      </c>
      <c r="H470" s="97">
        <v>0</v>
      </c>
      <c r="I470" s="97">
        <v>0</v>
      </c>
      <c r="J470" s="97">
        <v>0</v>
      </c>
      <c r="K470" s="97">
        <v>0</v>
      </c>
      <c r="L470" s="97">
        <v>0</v>
      </c>
      <c r="M470" s="97">
        <v>1</v>
      </c>
      <c r="N470" s="97">
        <v>3</v>
      </c>
      <c r="O470" s="97">
        <v>0</v>
      </c>
      <c r="P470" s="97">
        <v>1</v>
      </c>
      <c r="Q470" s="97">
        <v>0</v>
      </c>
      <c r="R470" s="97">
        <v>0</v>
      </c>
      <c r="S470" s="97">
        <v>1</v>
      </c>
      <c r="T470" s="97">
        <v>1</v>
      </c>
      <c r="U470" s="98">
        <v>2</v>
      </c>
      <c r="V470" s="97">
        <v>11</v>
      </c>
    </row>
    <row r="471" spans="1:22">
      <c r="A471" s="319"/>
      <c r="B471" s="90"/>
      <c r="C471" s="90" t="s">
        <v>621</v>
      </c>
      <c r="D471" s="97">
        <v>1</v>
      </c>
      <c r="E471" s="97">
        <v>0</v>
      </c>
      <c r="F471" s="97">
        <v>0</v>
      </c>
      <c r="G471" s="97">
        <v>0</v>
      </c>
      <c r="H471" s="97">
        <v>0</v>
      </c>
      <c r="I471" s="97">
        <v>0</v>
      </c>
      <c r="J471" s="97">
        <v>0</v>
      </c>
      <c r="K471" s="97">
        <v>0</v>
      </c>
      <c r="L471" s="97">
        <v>0</v>
      </c>
      <c r="M471" s="97">
        <v>1</v>
      </c>
      <c r="N471" s="97">
        <v>2</v>
      </c>
      <c r="O471" s="97">
        <v>0</v>
      </c>
      <c r="P471" s="97">
        <v>1</v>
      </c>
      <c r="Q471" s="97">
        <v>0</v>
      </c>
      <c r="R471" s="97">
        <v>0</v>
      </c>
      <c r="S471" s="97">
        <v>0</v>
      </c>
      <c r="T471" s="97">
        <v>1</v>
      </c>
      <c r="U471" s="98">
        <v>1</v>
      </c>
      <c r="V471" s="97">
        <v>7</v>
      </c>
    </row>
    <row r="472" spans="1:22">
      <c r="A472" s="319"/>
      <c r="B472" s="90"/>
      <c r="C472" s="90" t="s">
        <v>622</v>
      </c>
      <c r="D472" s="97">
        <v>1</v>
      </c>
      <c r="E472" s="97">
        <v>0</v>
      </c>
      <c r="F472" s="97">
        <v>0</v>
      </c>
      <c r="G472" s="97">
        <v>0</v>
      </c>
      <c r="H472" s="97">
        <v>0</v>
      </c>
      <c r="I472" s="97">
        <v>0</v>
      </c>
      <c r="J472" s="97">
        <v>0</v>
      </c>
      <c r="K472" s="97">
        <v>0</v>
      </c>
      <c r="L472" s="97">
        <v>0</v>
      </c>
      <c r="M472" s="97">
        <v>0</v>
      </c>
      <c r="N472" s="97">
        <v>1</v>
      </c>
      <c r="O472" s="97">
        <v>0</v>
      </c>
      <c r="P472" s="97">
        <v>0</v>
      </c>
      <c r="Q472" s="97">
        <v>0</v>
      </c>
      <c r="R472" s="97">
        <v>0</v>
      </c>
      <c r="S472" s="97">
        <v>1</v>
      </c>
      <c r="T472" s="97">
        <v>0</v>
      </c>
      <c r="U472" s="98">
        <v>1</v>
      </c>
      <c r="V472" s="97">
        <v>4</v>
      </c>
    </row>
    <row r="473" spans="1:22">
      <c r="A473" s="319"/>
      <c r="B473" s="90" t="s">
        <v>155</v>
      </c>
      <c r="C473" s="90" t="s">
        <v>620</v>
      </c>
      <c r="D473" s="97">
        <v>0</v>
      </c>
      <c r="E473" s="97">
        <v>0</v>
      </c>
      <c r="F473" s="97">
        <v>0</v>
      </c>
      <c r="G473" s="97">
        <v>1</v>
      </c>
      <c r="H473" s="97">
        <v>0</v>
      </c>
      <c r="I473" s="97">
        <v>0</v>
      </c>
      <c r="J473" s="97">
        <v>1</v>
      </c>
      <c r="K473" s="97">
        <v>0</v>
      </c>
      <c r="L473" s="97">
        <v>0</v>
      </c>
      <c r="M473" s="97">
        <v>0</v>
      </c>
      <c r="N473" s="97">
        <v>2</v>
      </c>
      <c r="O473" s="97">
        <v>0</v>
      </c>
      <c r="P473" s="97">
        <v>0</v>
      </c>
      <c r="Q473" s="97">
        <v>1</v>
      </c>
      <c r="R473" s="97">
        <v>0</v>
      </c>
      <c r="S473" s="97">
        <v>0</v>
      </c>
      <c r="T473" s="97">
        <v>0</v>
      </c>
      <c r="U473" s="98">
        <v>1</v>
      </c>
      <c r="V473" s="97">
        <v>6</v>
      </c>
    </row>
    <row r="474" spans="1:22">
      <c r="A474" s="319"/>
      <c r="B474" s="90"/>
      <c r="C474" s="90" t="s">
        <v>621</v>
      </c>
      <c r="D474" s="97">
        <v>0</v>
      </c>
      <c r="E474" s="97">
        <v>0</v>
      </c>
      <c r="F474" s="97">
        <v>0</v>
      </c>
      <c r="G474" s="97">
        <v>1</v>
      </c>
      <c r="H474" s="97">
        <v>0</v>
      </c>
      <c r="I474" s="97">
        <v>0</v>
      </c>
      <c r="J474" s="97">
        <v>1</v>
      </c>
      <c r="K474" s="97">
        <v>0</v>
      </c>
      <c r="L474" s="97">
        <v>0</v>
      </c>
      <c r="M474" s="97">
        <v>0</v>
      </c>
      <c r="N474" s="97">
        <v>1</v>
      </c>
      <c r="O474" s="97">
        <v>0</v>
      </c>
      <c r="P474" s="97">
        <v>0</v>
      </c>
      <c r="Q474" s="97">
        <v>1</v>
      </c>
      <c r="R474" s="97">
        <v>0</v>
      </c>
      <c r="S474" s="97">
        <v>0</v>
      </c>
      <c r="T474" s="97">
        <v>0</v>
      </c>
      <c r="U474" s="98">
        <v>1</v>
      </c>
      <c r="V474" s="97">
        <v>5</v>
      </c>
    </row>
    <row r="475" spans="1:22">
      <c r="A475" s="319"/>
      <c r="B475" s="90"/>
      <c r="C475" s="90" t="s">
        <v>622</v>
      </c>
      <c r="D475" s="97">
        <v>0</v>
      </c>
      <c r="E475" s="97">
        <v>0</v>
      </c>
      <c r="F475" s="97">
        <v>0</v>
      </c>
      <c r="G475" s="97">
        <v>0</v>
      </c>
      <c r="H475" s="97">
        <v>0</v>
      </c>
      <c r="I475" s="97">
        <v>0</v>
      </c>
      <c r="J475" s="97">
        <v>0</v>
      </c>
      <c r="K475" s="97">
        <v>0</v>
      </c>
      <c r="L475" s="97">
        <v>0</v>
      </c>
      <c r="M475" s="97">
        <v>0</v>
      </c>
      <c r="N475" s="97">
        <v>1</v>
      </c>
      <c r="O475" s="97">
        <v>0</v>
      </c>
      <c r="P475" s="97">
        <v>0</v>
      </c>
      <c r="Q475" s="97">
        <v>0</v>
      </c>
      <c r="R475" s="97">
        <v>0</v>
      </c>
      <c r="S475" s="97">
        <v>0</v>
      </c>
      <c r="T475" s="97">
        <v>0</v>
      </c>
      <c r="U475" s="98">
        <v>0</v>
      </c>
      <c r="V475" s="97">
        <v>1</v>
      </c>
    </row>
    <row r="476" spans="1:22">
      <c r="A476" s="319"/>
      <c r="B476" s="90" t="s">
        <v>154</v>
      </c>
      <c r="C476" s="90" t="s">
        <v>620</v>
      </c>
      <c r="D476" s="97">
        <v>0</v>
      </c>
      <c r="E476" s="97">
        <v>0</v>
      </c>
      <c r="F476" s="97">
        <v>0</v>
      </c>
      <c r="G476" s="97">
        <v>0</v>
      </c>
      <c r="H476" s="97">
        <v>0</v>
      </c>
      <c r="I476" s="97">
        <v>0</v>
      </c>
      <c r="J476" s="97">
        <v>0</v>
      </c>
      <c r="K476" s="97">
        <v>0</v>
      </c>
      <c r="L476" s="97">
        <v>0</v>
      </c>
      <c r="M476" s="97">
        <v>0</v>
      </c>
      <c r="N476" s="97">
        <v>0</v>
      </c>
      <c r="O476" s="97">
        <v>0</v>
      </c>
      <c r="P476" s="97">
        <v>0</v>
      </c>
      <c r="Q476" s="97">
        <v>1</v>
      </c>
      <c r="R476" s="97">
        <v>0</v>
      </c>
      <c r="S476" s="97">
        <v>0</v>
      </c>
      <c r="T476" s="97">
        <v>0</v>
      </c>
      <c r="U476" s="98">
        <v>0</v>
      </c>
      <c r="V476" s="97">
        <v>1</v>
      </c>
    </row>
    <row r="477" spans="1:22">
      <c r="A477" s="319"/>
      <c r="B477" s="90"/>
      <c r="C477" s="90" t="s">
        <v>621</v>
      </c>
      <c r="D477" s="97">
        <v>0</v>
      </c>
      <c r="E477" s="97">
        <v>0</v>
      </c>
      <c r="F477" s="97">
        <v>0</v>
      </c>
      <c r="G477" s="97">
        <v>0</v>
      </c>
      <c r="H477" s="97">
        <v>0</v>
      </c>
      <c r="I477" s="97">
        <v>0</v>
      </c>
      <c r="J477" s="97">
        <v>0</v>
      </c>
      <c r="K477" s="97">
        <v>0</v>
      </c>
      <c r="L477" s="97">
        <v>0</v>
      </c>
      <c r="M477" s="97">
        <v>0</v>
      </c>
      <c r="N477" s="97">
        <v>0</v>
      </c>
      <c r="O477" s="97">
        <v>0</v>
      </c>
      <c r="P477" s="97">
        <v>0</v>
      </c>
      <c r="Q477" s="97">
        <v>1</v>
      </c>
      <c r="R477" s="97">
        <v>0</v>
      </c>
      <c r="S477" s="97">
        <v>0</v>
      </c>
      <c r="T477" s="97">
        <v>0</v>
      </c>
      <c r="U477" s="98">
        <v>0</v>
      </c>
      <c r="V477" s="97">
        <v>1</v>
      </c>
    </row>
    <row r="478" spans="1:22">
      <c r="A478" s="319"/>
      <c r="B478" s="90" t="s">
        <v>153</v>
      </c>
      <c r="C478" s="90" t="s">
        <v>620</v>
      </c>
      <c r="D478" s="97">
        <v>0</v>
      </c>
      <c r="E478" s="97">
        <v>0</v>
      </c>
      <c r="F478" s="97">
        <v>0</v>
      </c>
      <c r="G478" s="97">
        <v>0</v>
      </c>
      <c r="H478" s="97">
        <v>0</v>
      </c>
      <c r="I478" s="97">
        <v>0</v>
      </c>
      <c r="J478" s="97">
        <v>0</v>
      </c>
      <c r="K478" s="97">
        <v>0</v>
      </c>
      <c r="L478" s="97">
        <v>0</v>
      </c>
      <c r="M478" s="97">
        <v>0</v>
      </c>
      <c r="N478" s="97">
        <v>0</v>
      </c>
      <c r="O478" s="97">
        <v>0</v>
      </c>
      <c r="P478" s="97">
        <v>0</v>
      </c>
      <c r="Q478" s="97">
        <v>0</v>
      </c>
      <c r="R478" s="97">
        <v>1</v>
      </c>
      <c r="S478" s="97">
        <v>0</v>
      </c>
      <c r="T478" s="97">
        <v>1</v>
      </c>
      <c r="U478" s="98">
        <v>0</v>
      </c>
      <c r="V478" s="97">
        <v>2</v>
      </c>
    </row>
    <row r="479" spans="1:22">
      <c r="A479" s="320"/>
      <c r="B479" s="125"/>
      <c r="C479" s="125" t="s">
        <v>621</v>
      </c>
      <c r="D479" s="126">
        <v>0</v>
      </c>
      <c r="E479" s="126">
        <v>0</v>
      </c>
      <c r="F479" s="126">
        <v>0</v>
      </c>
      <c r="G479" s="126">
        <v>0</v>
      </c>
      <c r="H479" s="126">
        <v>0</v>
      </c>
      <c r="I479" s="126">
        <v>0</v>
      </c>
      <c r="J479" s="126">
        <v>0</v>
      </c>
      <c r="K479" s="126">
        <v>0</v>
      </c>
      <c r="L479" s="126">
        <v>0</v>
      </c>
      <c r="M479" s="126">
        <v>0</v>
      </c>
      <c r="N479" s="126">
        <v>0</v>
      </c>
      <c r="O479" s="126">
        <v>0</v>
      </c>
      <c r="P479" s="126">
        <v>0</v>
      </c>
      <c r="Q479" s="126">
        <v>0</v>
      </c>
      <c r="R479" s="126">
        <v>1</v>
      </c>
      <c r="S479" s="126">
        <v>0</v>
      </c>
      <c r="T479" s="126">
        <v>1</v>
      </c>
      <c r="U479" s="127">
        <v>0</v>
      </c>
      <c r="V479" s="126">
        <v>2</v>
      </c>
    </row>
    <row r="480" spans="1:22">
      <c r="A480" s="319" t="s">
        <v>680</v>
      </c>
      <c r="B480" s="90" t="s">
        <v>152</v>
      </c>
      <c r="C480" s="90" t="s">
        <v>620</v>
      </c>
      <c r="D480" s="97">
        <v>0</v>
      </c>
      <c r="E480" s="97">
        <v>0</v>
      </c>
      <c r="F480" s="97">
        <v>0</v>
      </c>
      <c r="G480" s="97">
        <v>0</v>
      </c>
      <c r="H480" s="97">
        <v>0</v>
      </c>
      <c r="I480" s="97">
        <v>0</v>
      </c>
      <c r="J480" s="97">
        <v>0</v>
      </c>
      <c r="K480" s="97">
        <v>0</v>
      </c>
      <c r="L480" s="97">
        <v>0</v>
      </c>
      <c r="M480" s="97">
        <v>1</v>
      </c>
      <c r="N480" s="97">
        <v>0</v>
      </c>
      <c r="O480" s="97">
        <v>0</v>
      </c>
      <c r="P480" s="97">
        <v>1</v>
      </c>
      <c r="Q480" s="97">
        <v>0</v>
      </c>
      <c r="R480" s="97">
        <v>2</v>
      </c>
      <c r="S480" s="97">
        <v>0</v>
      </c>
      <c r="T480" s="97">
        <v>1</v>
      </c>
      <c r="U480" s="98">
        <v>1</v>
      </c>
      <c r="V480" s="97">
        <v>6</v>
      </c>
    </row>
    <row r="481" spans="1:22">
      <c r="A481" s="319"/>
      <c r="B481" s="90"/>
      <c r="C481" s="90" t="s">
        <v>621</v>
      </c>
      <c r="D481" s="97">
        <v>0</v>
      </c>
      <c r="E481" s="97">
        <v>0</v>
      </c>
      <c r="F481" s="97">
        <v>0</v>
      </c>
      <c r="G481" s="97">
        <v>0</v>
      </c>
      <c r="H481" s="97">
        <v>0</v>
      </c>
      <c r="I481" s="97">
        <v>0</v>
      </c>
      <c r="J481" s="97">
        <v>0</v>
      </c>
      <c r="K481" s="97">
        <v>0</v>
      </c>
      <c r="L481" s="97">
        <v>0</v>
      </c>
      <c r="M481" s="97">
        <v>0</v>
      </c>
      <c r="N481" s="97">
        <v>0</v>
      </c>
      <c r="O481" s="97">
        <v>0</v>
      </c>
      <c r="P481" s="97">
        <v>0</v>
      </c>
      <c r="Q481" s="97">
        <v>0</v>
      </c>
      <c r="R481" s="97">
        <v>1</v>
      </c>
      <c r="S481" s="97">
        <v>0</v>
      </c>
      <c r="T481" s="97">
        <v>0</v>
      </c>
      <c r="U481" s="98">
        <v>0</v>
      </c>
      <c r="V481" s="97">
        <v>1</v>
      </c>
    </row>
    <row r="482" spans="1:22">
      <c r="A482" s="319"/>
      <c r="B482" s="90"/>
      <c r="C482" s="90" t="s">
        <v>622</v>
      </c>
      <c r="D482" s="97">
        <v>0</v>
      </c>
      <c r="E482" s="97">
        <v>0</v>
      </c>
      <c r="F482" s="97">
        <v>0</v>
      </c>
      <c r="G482" s="97">
        <v>0</v>
      </c>
      <c r="H482" s="97">
        <v>0</v>
      </c>
      <c r="I482" s="97">
        <v>0</v>
      </c>
      <c r="J482" s="97">
        <v>0</v>
      </c>
      <c r="K482" s="97">
        <v>0</v>
      </c>
      <c r="L482" s="97">
        <v>0</v>
      </c>
      <c r="M482" s="97">
        <v>1</v>
      </c>
      <c r="N482" s="97">
        <v>0</v>
      </c>
      <c r="O482" s="97">
        <v>0</v>
      </c>
      <c r="P482" s="97">
        <v>1</v>
      </c>
      <c r="Q482" s="97">
        <v>0</v>
      </c>
      <c r="R482" s="97">
        <v>1</v>
      </c>
      <c r="S482" s="97">
        <v>0</v>
      </c>
      <c r="T482" s="97">
        <v>1</v>
      </c>
      <c r="U482" s="98">
        <v>1</v>
      </c>
      <c r="V482" s="97">
        <v>5</v>
      </c>
    </row>
    <row r="483" spans="1:22">
      <c r="A483" s="319"/>
      <c r="B483" s="90" t="s">
        <v>151</v>
      </c>
      <c r="C483" s="90" t="s">
        <v>620</v>
      </c>
      <c r="D483" s="97">
        <v>0</v>
      </c>
      <c r="E483" s="97">
        <v>0</v>
      </c>
      <c r="F483" s="97">
        <v>0</v>
      </c>
      <c r="G483" s="97">
        <v>0</v>
      </c>
      <c r="H483" s="97">
        <v>0</v>
      </c>
      <c r="I483" s="97">
        <v>0</v>
      </c>
      <c r="J483" s="97">
        <v>5</v>
      </c>
      <c r="K483" s="97">
        <v>4</v>
      </c>
      <c r="L483" s="97">
        <v>19</v>
      </c>
      <c r="M483" s="97">
        <v>28</v>
      </c>
      <c r="N483" s="97">
        <v>28</v>
      </c>
      <c r="O483" s="97">
        <v>25</v>
      </c>
      <c r="P483" s="97">
        <v>35</v>
      </c>
      <c r="Q483" s="97">
        <v>30</v>
      </c>
      <c r="R483" s="97">
        <v>18</v>
      </c>
      <c r="S483" s="97">
        <v>12</v>
      </c>
      <c r="T483" s="97">
        <v>12</v>
      </c>
      <c r="U483" s="98">
        <v>14</v>
      </c>
      <c r="V483" s="97">
        <v>230</v>
      </c>
    </row>
    <row r="484" spans="1:22">
      <c r="A484" s="319"/>
      <c r="B484" s="90"/>
      <c r="C484" s="90" t="s">
        <v>621</v>
      </c>
      <c r="D484" s="97">
        <v>0</v>
      </c>
      <c r="E484" s="97">
        <v>0</v>
      </c>
      <c r="F484" s="97">
        <v>0</v>
      </c>
      <c r="G484" s="97">
        <v>0</v>
      </c>
      <c r="H484" s="97">
        <v>0</v>
      </c>
      <c r="I484" s="97">
        <v>0</v>
      </c>
      <c r="J484" s="97">
        <v>0</v>
      </c>
      <c r="K484" s="97">
        <v>0</v>
      </c>
      <c r="L484" s="97">
        <v>1</v>
      </c>
      <c r="M484" s="97">
        <v>0</v>
      </c>
      <c r="N484" s="97">
        <v>1</v>
      </c>
      <c r="O484" s="97">
        <v>1</v>
      </c>
      <c r="P484" s="97">
        <v>0</v>
      </c>
      <c r="Q484" s="97">
        <v>1</v>
      </c>
      <c r="R484" s="97">
        <v>1</v>
      </c>
      <c r="S484" s="97">
        <v>2</v>
      </c>
      <c r="T484" s="97">
        <v>2</v>
      </c>
      <c r="U484" s="98">
        <v>3</v>
      </c>
      <c r="V484" s="97">
        <v>12</v>
      </c>
    </row>
    <row r="485" spans="1:22">
      <c r="A485" s="319"/>
      <c r="B485" s="90"/>
      <c r="C485" s="90" t="s">
        <v>622</v>
      </c>
      <c r="D485" s="97">
        <v>0</v>
      </c>
      <c r="E485" s="97">
        <v>0</v>
      </c>
      <c r="F485" s="97">
        <v>0</v>
      </c>
      <c r="G485" s="97">
        <v>0</v>
      </c>
      <c r="H485" s="97">
        <v>0</v>
      </c>
      <c r="I485" s="97">
        <v>0</v>
      </c>
      <c r="J485" s="97">
        <v>5</v>
      </c>
      <c r="K485" s="97">
        <v>4</v>
      </c>
      <c r="L485" s="97">
        <v>18</v>
      </c>
      <c r="M485" s="97">
        <v>28</v>
      </c>
      <c r="N485" s="97">
        <v>27</v>
      </c>
      <c r="O485" s="97">
        <v>24</v>
      </c>
      <c r="P485" s="97">
        <v>35</v>
      </c>
      <c r="Q485" s="97">
        <v>29</v>
      </c>
      <c r="R485" s="97">
        <v>17</v>
      </c>
      <c r="S485" s="97">
        <v>10</v>
      </c>
      <c r="T485" s="97">
        <v>10</v>
      </c>
      <c r="U485" s="98">
        <v>11</v>
      </c>
      <c r="V485" s="97">
        <v>218</v>
      </c>
    </row>
    <row r="486" spans="1:22">
      <c r="A486" s="319"/>
      <c r="B486" s="90" t="s">
        <v>150</v>
      </c>
      <c r="C486" s="90" t="s">
        <v>620</v>
      </c>
      <c r="D486" s="97">
        <v>0</v>
      </c>
      <c r="E486" s="97">
        <v>0</v>
      </c>
      <c r="F486" s="97">
        <v>0</v>
      </c>
      <c r="G486" s="97">
        <v>0</v>
      </c>
      <c r="H486" s="97">
        <v>0</v>
      </c>
      <c r="I486" s="97">
        <v>0</v>
      </c>
      <c r="J486" s="97">
        <v>4</v>
      </c>
      <c r="K486" s="97">
        <v>15</v>
      </c>
      <c r="L486" s="97">
        <v>15</v>
      </c>
      <c r="M486" s="97">
        <v>41</v>
      </c>
      <c r="N486" s="97">
        <v>45</v>
      </c>
      <c r="O486" s="97">
        <v>31</v>
      </c>
      <c r="P486" s="97">
        <v>36</v>
      </c>
      <c r="Q486" s="97">
        <v>26</v>
      </c>
      <c r="R486" s="97">
        <v>22</v>
      </c>
      <c r="S486" s="97">
        <v>14</v>
      </c>
      <c r="T486" s="97">
        <v>11</v>
      </c>
      <c r="U486" s="98">
        <v>8</v>
      </c>
      <c r="V486" s="97">
        <v>268</v>
      </c>
    </row>
    <row r="487" spans="1:22">
      <c r="A487" s="319"/>
      <c r="B487" s="90"/>
      <c r="C487" s="90" t="s">
        <v>621</v>
      </c>
      <c r="D487" s="97">
        <v>0</v>
      </c>
      <c r="E487" s="97">
        <v>0</v>
      </c>
      <c r="F487" s="97">
        <v>0</v>
      </c>
      <c r="G487" s="97">
        <v>0</v>
      </c>
      <c r="H487" s="97">
        <v>0</v>
      </c>
      <c r="I487" s="97">
        <v>0</v>
      </c>
      <c r="J487" s="97">
        <v>0</v>
      </c>
      <c r="K487" s="97">
        <v>0</v>
      </c>
      <c r="L487" s="97">
        <v>0</v>
      </c>
      <c r="M487" s="97">
        <v>0</v>
      </c>
      <c r="N487" s="97">
        <v>0</v>
      </c>
      <c r="O487" s="97">
        <v>0</v>
      </c>
      <c r="P487" s="97">
        <v>0</v>
      </c>
      <c r="Q487" s="97">
        <v>1</v>
      </c>
      <c r="R487" s="97">
        <v>0</v>
      </c>
      <c r="S487" s="97">
        <v>0</v>
      </c>
      <c r="T487" s="97">
        <v>0</v>
      </c>
      <c r="U487" s="98">
        <v>0</v>
      </c>
      <c r="V487" s="97">
        <v>1</v>
      </c>
    </row>
    <row r="488" spans="1:22">
      <c r="A488" s="319"/>
      <c r="B488" s="90"/>
      <c r="C488" s="90" t="s">
        <v>622</v>
      </c>
      <c r="D488" s="97">
        <v>0</v>
      </c>
      <c r="E488" s="97">
        <v>0</v>
      </c>
      <c r="F488" s="97">
        <v>0</v>
      </c>
      <c r="G488" s="97">
        <v>0</v>
      </c>
      <c r="H488" s="97">
        <v>0</v>
      </c>
      <c r="I488" s="97">
        <v>0</v>
      </c>
      <c r="J488" s="97">
        <v>4</v>
      </c>
      <c r="K488" s="97">
        <v>15</v>
      </c>
      <c r="L488" s="97">
        <v>15</v>
      </c>
      <c r="M488" s="97">
        <v>41</v>
      </c>
      <c r="N488" s="97">
        <v>45</v>
      </c>
      <c r="O488" s="97">
        <v>31</v>
      </c>
      <c r="P488" s="97">
        <v>36</v>
      </c>
      <c r="Q488" s="97">
        <v>25</v>
      </c>
      <c r="R488" s="97">
        <v>22</v>
      </c>
      <c r="S488" s="97">
        <v>14</v>
      </c>
      <c r="T488" s="97">
        <v>11</v>
      </c>
      <c r="U488" s="98">
        <v>8</v>
      </c>
      <c r="V488" s="97">
        <v>267</v>
      </c>
    </row>
    <row r="489" spans="1:22">
      <c r="A489" s="319"/>
      <c r="B489" s="90" t="s">
        <v>149</v>
      </c>
      <c r="C489" s="90" t="s">
        <v>620</v>
      </c>
      <c r="D489" s="97">
        <v>0</v>
      </c>
      <c r="E489" s="97">
        <v>0</v>
      </c>
      <c r="F489" s="97">
        <v>0</v>
      </c>
      <c r="G489" s="97">
        <v>0</v>
      </c>
      <c r="H489" s="97">
        <v>0</v>
      </c>
      <c r="I489" s="97">
        <v>1</v>
      </c>
      <c r="J489" s="97">
        <v>0</v>
      </c>
      <c r="K489" s="97">
        <v>5</v>
      </c>
      <c r="L489" s="97">
        <v>7</v>
      </c>
      <c r="M489" s="97">
        <v>12</v>
      </c>
      <c r="N489" s="97">
        <v>15</v>
      </c>
      <c r="O489" s="97">
        <v>23</v>
      </c>
      <c r="P489" s="97">
        <v>24</v>
      </c>
      <c r="Q489" s="97">
        <v>15</v>
      </c>
      <c r="R489" s="97">
        <v>7</v>
      </c>
      <c r="S489" s="97">
        <v>5</v>
      </c>
      <c r="T489" s="97">
        <v>4</v>
      </c>
      <c r="U489" s="98">
        <v>8</v>
      </c>
      <c r="V489" s="97">
        <v>126</v>
      </c>
    </row>
    <row r="490" spans="1:22">
      <c r="A490" s="319"/>
      <c r="B490" s="90"/>
      <c r="C490" s="90" t="s">
        <v>622</v>
      </c>
      <c r="D490" s="97">
        <v>0</v>
      </c>
      <c r="E490" s="97">
        <v>0</v>
      </c>
      <c r="F490" s="97">
        <v>0</v>
      </c>
      <c r="G490" s="97">
        <v>0</v>
      </c>
      <c r="H490" s="97">
        <v>0</v>
      </c>
      <c r="I490" s="97">
        <v>1</v>
      </c>
      <c r="J490" s="97">
        <v>0</v>
      </c>
      <c r="K490" s="97">
        <v>5</v>
      </c>
      <c r="L490" s="97">
        <v>7</v>
      </c>
      <c r="M490" s="97">
        <v>12</v>
      </c>
      <c r="N490" s="97">
        <v>15</v>
      </c>
      <c r="O490" s="97">
        <v>23</v>
      </c>
      <c r="P490" s="97">
        <v>24</v>
      </c>
      <c r="Q490" s="97">
        <v>15</v>
      </c>
      <c r="R490" s="97">
        <v>7</v>
      </c>
      <c r="S490" s="97">
        <v>5</v>
      </c>
      <c r="T490" s="97">
        <v>4</v>
      </c>
      <c r="U490" s="98">
        <v>8</v>
      </c>
      <c r="V490" s="97">
        <v>126</v>
      </c>
    </row>
    <row r="491" spans="1:22">
      <c r="A491" s="319"/>
      <c r="B491" s="90" t="s">
        <v>148</v>
      </c>
      <c r="C491" s="90" t="s">
        <v>620</v>
      </c>
      <c r="D491" s="97">
        <v>0</v>
      </c>
      <c r="E491" s="97">
        <v>0</v>
      </c>
      <c r="F491" s="97">
        <v>0</v>
      </c>
      <c r="G491" s="97">
        <v>0</v>
      </c>
      <c r="H491" s="97">
        <v>0</v>
      </c>
      <c r="I491" s="97">
        <v>3</v>
      </c>
      <c r="J491" s="97">
        <v>5</v>
      </c>
      <c r="K491" s="97">
        <v>19</v>
      </c>
      <c r="L491" s="97">
        <v>46</v>
      </c>
      <c r="M491" s="97">
        <v>113</v>
      </c>
      <c r="N491" s="97">
        <v>98</v>
      </c>
      <c r="O491" s="97">
        <v>102</v>
      </c>
      <c r="P491" s="97">
        <v>105</v>
      </c>
      <c r="Q491" s="97">
        <v>90</v>
      </c>
      <c r="R491" s="97">
        <v>41</v>
      </c>
      <c r="S491" s="97">
        <v>49</v>
      </c>
      <c r="T491" s="97">
        <v>33</v>
      </c>
      <c r="U491" s="98">
        <v>27</v>
      </c>
      <c r="V491" s="97">
        <v>731</v>
      </c>
    </row>
    <row r="492" spans="1:22">
      <c r="A492" s="319"/>
      <c r="B492" s="90"/>
      <c r="C492" s="90" t="s">
        <v>621</v>
      </c>
      <c r="D492" s="97">
        <v>0</v>
      </c>
      <c r="E492" s="97">
        <v>0</v>
      </c>
      <c r="F492" s="97">
        <v>0</v>
      </c>
      <c r="G492" s="97">
        <v>0</v>
      </c>
      <c r="H492" s="97">
        <v>0</v>
      </c>
      <c r="I492" s="97">
        <v>0</v>
      </c>
      <c r="J492" s="97">
        <v>0</v>
      </c>
      <c r="K492" s="97">
        <v>0</v>
      </c>
      <c r="L492" s="97">
        <v>0</v>
      </c>
      <c r="M492" s="97">
        <v>0</v>
      </c>
      <c r="N492" s="97">
        <v>0</v>
      </c>
      <c r="O492" s="97">
        <v>1</v>
      </c>
      <c r="P492" s="97">
        <v>0</v>
      </c>
      <c r="Q492" s="97">
        <v>0</v>
      </c>
      <c r="R492" s="97">
        <v>1</v>
      </c>
      <c r="S492" s="97">
        <v>0</v>
      </c>
      <c r="T492" s="97">
        <v>0</v>
      </c>
      <c r="U492" s="98">
        <v>0</v>
      </c>
      <c r="V492" s="97">
        <v>2</v>
      </c>
    </row>
    <row r="493" spans="1:22">
      <c r="A493" s="319"/>
      <c r="B493" s="90"/>
      <c r="C493" s="90" t="s">
        <v>622</v>
      </c>
      <c r="D493" s="97">
        <v>0</v>
      </c>
      <c r="E493" s="97">
        <v>0</v>
      </c>
      <c r="F493" s="97">
        <v>0</v>
      </c>
      <c r="G493" s="97">
        <v>0</v>
      </c>
      <c r="H493" s="97">
        <v>0</v>
      </c>
      <c r="I493" s="97">
        <v>3</v>
      </c>
      <c r="J493" s="97">
        <v>5</v>
      </c>
      <c r="K493" s="97">
        <v>19</v>
      </c>
      <c r="L493" s="97">
        <v>46</v>
      </c>
      <c r="M493" s="97">
        <v>113</v>
      </c>
      <c r="N493" s="97">
        <v>98</v>
      </c>
      <c r="O493" s="97">
        <v>101</v>
      </c>
      <c r="P493" s="97">
        <v>105</v>
      </c>
      <c r="Q493" s="97">
        <v>90</v>
      </c>
      <c r="R493" s="97">
        <v>40</v>
      </c>
      <c r="S493" s="97">
        <v>49</v>
      </c>
      <c r="T493" s="97">
        <v>33</v>
      </c>
      <c r="U493" s="98">
        <v>27</v>
      </c>
      <c r="V493" s="97">
        <v>729</v>
      </c>
    </row>
    <row r="494" spans="1:22">
      <c r="A494" s="319"/>
      <c r="B494" s="90" t="s">
        <v>147</v>
      </c>
      <c r="C494" s="90" t="s">
        <v>620</v>
      </c>
      <c r="D494" s="97">
        <v>0</v>
      </c>
      <c r="E494" s="97">
        <v>0</v>
      </c>
      <c r="F494" s="97">
        <v>0</v>
      </c>
      <c r="G494" s="97">
        <v>0</v>
      </c>
      <c r="H494" s="97">
        <v>0</v>
      </c>
      <c r="I494" s="97">
        <v>0</v>
      </c>
      <c r="J494" s="97">
        <v>3</v>
      </c>
      <c r="K494" s="97">
        <v>8</v>
      </c>
      <c r="L494" s="97">
        <v>15</v>
      </c>
      <c r="M494" s="97">
        <v>30</v>
      </c>
      <c r="N494" s="97">
        <v>19</v>
      </c>
      <c r="O494" s="97">
        <v>29</v>
      </c>
      <c r="P494" s="97">
        <v>34</v>
      </c>
      <c r="Q494" s="97">
        <v>28</v>
      </c>
      <c r="R494" s="97">
        <v>15</v>
      </c>
      <c r="S494" s="97">
        <v>9</v>
      </c>
      <c r="T494" s="97">
        <v>11</v>
      </c>
      <c r="U494" s="98">
        <v>7</v>
      </c>
      <c r="V494" s="97">
        <v>208</v>
      </c>
    </row>
    <row r="495" spans="1:22">
      <c r="A495" s="319"/>
      <c r="B495" s="90"/>
      <c r="C495" s="90" t="s">
        <v>622</v>
      </c>
      <c r="D495" s="97">
        <v>0</v>
      </c>
      <c r="E495" s="97">
        <v>0</v>
      </c>
      <c r="F495" s="97">
        <v>0</v>
      </c>
      <c r="G495" s="97">
        <v>0</v>
      </c>
      <c r="H495" s="97">
        <v>0</v>
      </c>
      <c r="I495" s="97">
        <v>0</v>
      </c>
      <c r="J495" s="97">
        <v>3</v>
      </c>
      <c r="K495" s="97">
        <v>8</v>
      </c>
      <c r="L495" s="97">
        <v>15</v>
      </c>
      <c r="M495" s="97">
        <v>30</v>
      </c>
      <c r="N495" s="97">
        <v>19</v>
      </c>
      <c r="O495" s="97">
        <v>29</v>
      </c>
      <c r="P495" s="97">
        <v>34</v>
      </c>
      <c r="Q495" s="97">
        <v>28</v>
      </c>
      <c r="R495" s="97">
        <v>15</v>
      </c>
      <c r="S495" s="97">
        <v>9</v>
      </c>
      <c r="T495" s="97">
        <v>11</v>
      </c>
      <c r="U495" s="98">
        <v>7</v>
      </c>
      <c r="V495" s="97">
        <v>208</v>
      </c>
    </row>
    <row r="496" spans="1:22">
      <c r="A496" s="319"/>
      <c r="B496" s="90" t="s">
        <v>146</v>
      </c>
      <c r="C496" s="90" t="s">
        <v>620</v>
      </c>
      <c r="D496" s="97">
        <v>0</v>
      </c>
      <c r="E496" s="97">
        <v>0</v>
      </c>
      <c r="F496" s="97">
        <v>0</v>
      </c>
      <c r="G496" s="97">
        <v>0</v>
      </c>
      <c r="H496" s="97">
        <v>0</v>
      </c>
      <c r="I496" s="97">
        <v>0</v>
      </c>
      <c r="J496" s="97">
        <v>0</v>
      </c>
      <c r="K496" s="97">
        <v>1</v>
      </c>
      <c r="L496" s="97">
        <v>1</v>
      </c>
      <c r="M496" s="97">
        <v>1</v>
      </c>
      <c r="N496" s="97">
        <v>3</v>
      </c>
      <c r="O496" s="97">
        <v>2</v>
      </c>
      <c r="P496" s="97">
        <v>3</v>
      </c>
      <c r="Q496" s="97">
        <v>1</v>
      </c>
      <c r="R496" s="97">
        <v>1</v>
      </c>
      <c r="S496" s="97">
        <v>0</v>
      </c>
      <c r="T496" s="97">
        <v>0</v>
      </c>
      <c r="U496" s="98">
        <v>0</v>
      </c>
      <c r="V496" s="97">
        <v>13</v>
      </c>
    </row>
    <row r="497" spans="1:22">
      <c r="A497" s="319"/>
      <c r="B497" s="90"/>
      <c r="C497" s="90" t="s">
        <v>622</v>
      </c>
      <c r="D497" s="97">
        <v>0</v>
      </c>
      <c r="E497" s="97">
        <v>0</v>
      </c>
      <c r="F497" s="97">
        <v>0</v>
      </c>
      <c r="G497" s="97">
        <v>0</v>
      </c>
      <c r="H497" s="97">
        <v>0</v>
      </c>
      <c r="I497" s="97">
        <v>0</v>
      </c>
      <c r="J497" s="97">
        <v>0</v>
      </c>
      <c r="K497" s="97">
        <v>1</v>
      </c>
      <c r="L497" s="97">
        <v>1</v>
      </c>
      <c r="M497" s="97">
        <v>1</v>
      </c>
      <c r="N497" s="97">
        <v>3</v>
      </c>
      <c r="O497" s="97">
        <v>2</v>
      </c>
      <c r="P497" s="97">
        <v>3</v>
      </c>
      <c r="Q497" s="97">
        <v>1</v>
      </c>
      <c r="R497" s="97">
        <v>1</v>
      </c>
      <c r="S497" s="97">
        <v>0</v>
      </c>
      <c r="T497" s="97">
        <v>0</v>
      </c>
      <c r="U497" s="98">
        <v>0</v>
      </c>
      <c r="V497" s="97">
        <v>13</v>
      </c>
    </row>
    <row r="498" spans="1:22">
      <c r="A498" s="319"/>
      <c r="B498" s="90" t="s">
        <v>145</v>
      </c>
      <c r="C498" s="90" t="s">
        <v>620</v>
      </c>
      <c r="D498" s="97">
        <v>0</v>
      </c>
      <c r="E498" s="97">
        <v>0</v>
      </c>
      <c r="F498" s="97">
        <v>0</v>
      </c>
      <c r="G498" s="97">
        <v>0</v>
      </c>
      <c r="H498" s="97">
        <v>1</v>
      </c>
      <c r="I498" s="97">
        <v>2</v>
      </c>
      <c r="J498" s="97">
        <v>9</v>
      </c>
      <c r="K498" s="97">
        <v>23</v>
      </c>
      <c r="L498" s="97">
        <v>49</v>
      </c>
      <c r="M498" s="97">
        <v>87</v>
      </c>
      <c r="N498" s="97">
        <v>94</v>
      </c>
      <c r="O498" s="97">
        <v>88</v>
      </c>
      <c r="P498" s="97">
        <v>87</v>
      </c>
      <c r="Q498" s="97">
        <v>88</v>
      </c>
      <c r="R498" s="97">
        <v>41</v>
      </c>
      <c r="S498" s="97">
        <v>35</v>
      </c>
      <c r="T498" s="97">
        <v>39</v>
      </c>
      <c r="U498" s="98">
        <v>40</v>
      </c>
      <c r="V498" s="97">
        <v>683</v>
      </c>
    </row>
    <row r="499" spans="1:22">
      <c r="A499" s="319"/>
      <c r="B499" s="90"/>
      <c r="C499" s="90" t="s">
        <v>621</v>
      </c>
      <c r="D499" s="97">
        <v>0</v>
      </c>
      <c r="E499" s="97">
        <v>0</v>
      </c>
      <c r="F499" s="97">
        <v>0</v>
      </c>
      <c r="G499" s="97">
        <v>0</v>
      </c>
      <c r="H499" s="97">
        <v>0</v>
      </c>
      <c r="I499" s="97">
        <v>0</v>
      </c>
      <c r="J499" s="97">
        <v>0</v>
      </c>
      <c r="K499" s="97">
        <v>0</v>
      </c>
      <c r="L499" s="97">
        <v>0</v>
      </c>
      <c r="M499" s="97">
        <v>0</v>
      </c>
      <c r="N499" s="97">
        <v>0</v>
      </c>
      <c r="O499" s="97">
        <v>1</v>
      </c>
      <c r="P499" s="97">
        <v>0</v>
      </c>
      <c r="Q499" s="97">
        <v>1</v>
      </c>
      <c r="R499" s="97">
        <v>0</v>
      </c>
      <c r="S499" s="97">
        <v>0</v>
      </c>
      <c r="T499" s="97">
        <v>0</v>
      </c>
      <c r="U499" s="98">
        <v>0</v>
      </c>
      <c r="V499" s="97">
        <v>2</v>
      </c>
    </row>
    <row r="500" spans="1:22">
      <c r="A500" s="319"/>
      <c r="B500" s="90"/>
      <c r="C500" s="90" t="s">
        <v>622</v>
      </c>
      <c r="D500" s="97">
        <v>0</v>
      </c>
      <c r="E500" s="97">
        <v>0</v>
      </c>
      <c r="F500" s="97">
        <v>0</v>
      </c>
      <c r="G500" s="97">
        <v>0</v>
      </c>
      <c r="H500" s="97">
        <v>1</v>
      </c>
      <c r="I500" s="97">
        <v>2</v>
      </c>
      <c r="J500" s="97">
        <v>9</v>
      </c>
      <c r="K500" s="97">
        <v>23</v>
      </c>
      <c r="L500" s="97">
        <v>49</v>
      </c>
      <c r="M500" s="97">
        <v>87</v>
      </c>
      <c r="N500" s="97">
        <v>94</v>
      </c>
      <c r="O500" s="97">
        <v>87</v>
      </c>
      <c r="P500" s="97">
        <v>87</v>
      </c>
      <c r="Q500" s="97">
        <v>87</v>
      </c>
      <c r="R500" s="97">
        <v>41</v>
      </c>
      <c r="S500" s="97">
        <v>35</v>
      </c>
      <c r="T500" s="97">
        <v>39</v>
      </c>
      <c r="U500" s="98">
        <v>40</v>
      </c>
      <c r="V500" s="97">
        <v>681</v>
      </c>
    </row>
    <row r="501" spans="1:22">
      <c r="A501" s="319"/>
      <c r="B501" s="90" t="s">
        <v>144</v>
      </c>
      <c r="C501" s="90" t="s">
        <v>620</v>
      </c>
      <c r="D501" s="97">
        <v>0</v>
      </c>
      <c r="E501" s="97">
        <v>0</v>
      </c>
      <c r="F501" s="97">
        <v>0</v>
      </c>
      <c r="G501" s="97">
        <v>0</v>
      </c>
      <c r="H501" s="97">
        <v>0</v>
      </c>
      <c r="I501" s="97">
        <v>1</v>
      </c>
      <c r="J501" s="97">
        <v>10</v>
      </c>
      <c r="K501" s="97">
        <v>21</v>
      </c>
      <c r="L501" s="97">
        <v>43</v>
      </c>
      <c r="M501" s="97">
        <v>75</v>
      </c>
      <c r="N501" s="97">
        <v>79</v>
      </c>
      <c r="O501" s="97">
        <v>65</v>
      </c>
      <c r="P501" s="97">
        <v>71</v>
      </c>
      <c r="Q501" s="97">
        <v>54</v>
      </c>
      <c r="R501" s="97">
        <v>45</v>
      </c>
      <c r="S501" s="97">
        <v>36</v>
      </c>
      <c r="T501" s="97">
        <v>52</v>
      </c>
      <c r="U501" s="98">
        <v>77</v>
      </c>
      <c r="V501" s="97">
        <v>629</v>
      </c>
    </row>
    <row r="502" spans="1:22">
      <c r="A502" s="319"/>
      <c r="B502" s="90"/>
      <c r="C502" s="90" t="s">
        <v>621</v>
      </c>
      <c r="D502" s="97">
        <v>0</v>
      </c>
      <c r="E502" s="97">
        <v>0</v>
      </c>
      <c r="F502" s="97">
        <v>0</v>
      </c>
      <c r="G502" s="97">
        <v>0</v>
      </c>
      <c r="H502" s="97">
        <v>0</v>
      </c>
      <c r="I502" s="97">
        <v>0</v>
      </c>
      <c r="J502" s="97">
        <v>0</v>
      </c>
      <c r="K502" s="97">
        <v>1</v>
      </c>
      <c r="L502" s="97">
        <v>0</v>
      </c>
      <c r="M502" s="97">
        <v>1</v>
      </c>
      <c r="N502" s="97">
        <v>1</v>
      </c>
      <c r="O502" s="97">
        <v>0</v>
      </c>
      <c r="P502" s="97">
        <v>2</v>
      </c>
      <c r="Q502" s="97">
        <v>0</v>
      </c>
      <c r="R502" s="97">
        <v>2</v>
      </c>
      <c r="S502" s="97">
        <v>1</v>
      </c>
      <c r="T502" s="97">
        <v>1</v>
      </c>
      <c r="U502" s="98">
        <v>0</v>
      </c>
      <c r="V502" s="97">
        <v>9</v>
      </c>
    </row>
    <row r="503" spans="1:22">
      <c r="A503" s="319"/>
      <c r="B503" s="90"/>
      <c r="C503" s="90" t="s">
        <v>622</v>
      </c>
      <c r="D503" s="97">
        <v>0</v>
      </c>
      <c r="E503" s="97">
        <v>0</v>
      </c>
      <c r="F503" s="97">
        <v>0</v>
      </c>
      <c r="G503" s="97">
        <v>0</v>
      </c>
      <c r="H503" s="97">
        <v>0</v>
      </c>
      <c r="I503" s="97">
        <v>1</v>
      </c>
      <c r="J503" s="97">
        <v>10</v>
      </c>
      <c r="K503" s="97">
        <v>20</v>
      </c>
      <c r="L503" s="97">
        <v>43</v>
      </c>
      <c r="M503" s="97">
        <v>74</v>
      </c>
      <c r="N503" s="97">
        <v>78</v>
      </c>
      <c r="O503" s="97">
        <v>65</v>
      </c>
      <c r="P503" s="97">
        <v>69</v>
      </c>
      <c r="Q503" s="97">
        <v>54</v>
      </c>
      <c r="R503" s="97">
        <v>43</v>
      </c>
      <c r="S503" s="97">
        <v>35</v>
      </c>
      <c r="T503" s="97">
        <v>51</v>
      </c>
      <c r="U503" s="98">
        <v>77</v>
      </c>
      <c r="V503" s="97">
        <v>620</v>
      </c>
    </row>
    <row r="504" spans="1:22">
      <c r="A504" s="318" t="s">
        <v>681</v>
      </c>
      <c r="B504" s="124" t="s">
        <v>143</v>
      </c>
      <c r="C504" s="124" t="s">
        <v>620</v>
      </c>
      <c r="D504" s="121">
        <v>0</v>
      </c>
      <c r="E504" s="121">
        <v>0</v>
      </c>
      <c r="F504" s="121">
        <v>0</v>
      </c>
      <c r="G504" s="121">
        <v>0</v>
      </c>
      <c r="H504" s="121">
        <v>0</v>
      </c>
      <c r="I504" s="121">
        <v>0</v>
      </c>
      <c r="J504" s="121">
        <v>0</v>
      </c>
      <c r="K504" s="121">
        <v>0</v>
      </c>
      <c r="L504" s="121">
        <v>0</v>
      </c>
      <c r="M504" s="121">
        <v>0</v>
      </c>
      <c r="N504" s="121">
        <v>1</v>
      </c>
      <c r="O504" s="121">
        <v>1</v>
      </c>
      <c r="P504" s="121">
        <v>2</v>
      </c>
      <c r="Q504" s="121">
        <v>0</v>
      </c>
      <c r="R504" s="121">
        <v>0</v>
      </c>
      <c r="S504" s="121">
        <v>1</v>
      </c>
      <c r="T504" s="121">
        <v>0</v>
      </c>
      <c r="U504" s="122">
        <v>1</v>
      </c>
      <c r="V504" s="121">
        <v>6</v>
      </c>
    </row>
    <row r="505" spans="1:22">
      <c r="A505" s="319"/>
      <c r="B505" s="90"/>
      <c r="C505" s="90" t="s">
        <v>622</v>
      </c>
      <c r="D505" s="97">
        <v>0</v>
      </c>
      <c r="E505" s="97">
        <v>0</v>
      </c>
      <c r="F505" s="97">
        <v>0</v>
      </c>
      <c r="G505" s="97">
        <v>0</v>
      </c>
      <c r="H505" s="97">
        <v>0</v>
      </c>
      <c r="I505" s="97">
        <v>0</v>
      </c>
      <c r="J505" s="97">
        <v>0</v>
      </c>
      <c r="K505" s="97">
        <v>0</v>
      </c>
      <c r="L505" s="97">
        <v>0</v>
      </c>
      <c r="M505" s="97">
        <v>0</v>
      </c>
      <c r="N505" s="97">
        <v>1</v>
      </c>
      <c r="O505" s="97">
        <v>1</v>
      </c>
      <c r="P505" s="97">
        <v>2</v>
      </c>
      <c r="Q505" s="97">
        <v>0</v>
      </c>
      <c r="R505" s="97">
        <v>0</v>
      </c>
      <c r="S505" s="97">
        <v>1</v>
      </c>
      <c r="T505" s="97">
        <v>0</v>
      </c>
      <c r="U505" s="98">
        <v>1</v>
      </c>
      <c r="V505" s="97">
        <v>6</v>
      </c>
    </row>
    <row r="506" spans="1:22">
      <c r="A506" s="319"/>
      <c r="B506" s="90" t="s">
        <v>142</v>
      </c>
      <c r="C506" s="90" t="s">
        <v>620</v>
      </c>
      <c r="D506" s="97">
        <v>0</v>
      </c>
      <c r="E506" s="97">
        <v>0</v>
      </c>
      <c r="F506" s="97">
        <v>0</v>
      </c>
      <c r="G506" s="97">
        <v>0</v>
      </c>
      <c r="H506" s="97">
        <v>0</v>
      </c>
      <c r="I506" s="97">
        <v>0</v>
      </c>
      <c r="J506" s="97">
        <v>0</v>
      </c>
      <c r="K506" s="97">
        <v>0</v>
      </c>
      <c r="L506" s="97">
        <v>1</v>
      </c>
      <c r="M506" s="97">
        <v>0</v>
      </c>
      <c r="N506" s="97">
        <v>1</v>
      </c>
      <c r="O506" s="97">
        <v>0</v>
      </c>
      <c r="P506" s="97">
        <v>0</v>
      </c>
      <c r="Q506" s="97">
        <v>2</v>
      </c>
      <c r="R506" s="97">
        <v>0</v>
      </c>
      <c r="S506" s="97">
        <v>2</v>
      </c>
      <c r="T506" s="97">
        <v>0</v>
      </c>
      <c r="U506" s="98">
        <v>0</v>
      </c>
      <c r="V506" s="97">
        <v>6</v>
      </c>
    </row>
    <row r="507" spans="1:22">
      <c r="A507" s="319"/>
      <c r="B507" s="90"/>
      <c r="C507" s="90" t="s">
        <v>622</v>
      </c>
      <c r="D507" s="97">
        <v>0</v>
      </c>
      <c r="E507" s="97">
        <v>0</v>
      </c>
      <c r="F507" s="97">
        <v>0</v>
      </c>
      <c r="G507" s="97">
        <v>0</v>
      </c>
      <c r="H507" s="97">
        <v>0</v>
      </c>
      <c r="I507" s="97">
        <v>0</v>
      </c>
      <c r="J507" s="97">
        <v>0</v>
      </c>
      <c r="K507" s="97">
        <v>0</v>
      </c>
      <c r="L507" s="97">
        <v>1</v>
      </c>
      <c r="M507" s="97">
        <v>0</v>
      </c>
      <c r="N507" s="97">
        <v>1</v>
      </c>
      <c r="O507" s="97">
        <v>0</v>
      </c>
      <c r="P507" s="97">
        <v>0</v>
      </c>
      <c r="Q507" s="97">
        <v>2</v>
      </c>
      <c r="R507" s="97">
        <v>0</v>
      </c>
      <c r="S507" s="97">
        <v>2</v>
      </c>
      <c r="T507" s="97">
        <v>0</v>
      </c>
      <c r="U507" s="98">
        <v>0</v>
      </c>
      <c r="V507" s="97">
        <v>6</v>
      </c>
    </row>
    <row r="508" spans="1:22">
      <c r="A508" s="319"/>
      <c r="B508" s="90" t="s">
        <v>141</v>
      </c>
      <c r="C508" s="90" t="s">
        <v>620</v>
      </c>
      <c r="D508" s="97">
        <v>0</v>
      </c>
      <c r="E508" s="97">
        <v>0</v>
      </c>
      <c r="F508" s="97">
        <v>0</v>
      </c>
      <c r="G508" s="97">
        <v>0</v>
      </c>
      <c r="H508" s="97">
        <v>0</v>
      </c>
      <c r="I508" s="97">
        <v>0</v>
      </c>
      <c r="J508" s="97">
        <v>0</v>
      </c>
      <c r="K508" s="97">
        <v>0</v>
      </c>
      <c r="L508" s="97">
        <v>0</v>
      </c>
      <c r="M508" s="97">
        <v>0</v>
      </c>
      <c r="N508" s="97">
        <v>0</v>
      </c>
      <c r="O508" s="97">
        <v>0</v>
      </c>
      <c r="P508" s="97">
        <v>1</v>
      </c>
      <c r="Q508" s="97">
        <v>0</v>
      </c>
      <c r="R508" s="97">
        <v>0</v>
      </c>
      <c r="S508" s="97">
        <v>0</v>
      </c>
      <c r="T508" s="97">
        <v>0</v>
      </c>
      <c r="U508" s="98">
        <v>0</v>
      </c>
      <c r="V508" s="97">
        <v>1</v>
      </c>
    </row>
    <row r="509" spans="1:22">
      <c r="A509" s="319"/>
      <c r="B509" s="90"/>
      <c r="C509" s="90" t="s">
        <v>622</v>
      </c>
      <c r="D509" s="97">
        <v>0</v>
      </c>
      <c r="E509" s="97">
        <v>0</v>
      </c>
      <c r="F509" s="97">
        <v>0</v>
      </c>
      <c r="G509" s="97">
        <v>0</v>
      </c>
      <c r="H509" s="97">
        <v>0</v>
      </c>
      <c r="I509" s="97">
        <v>0</v>
      </c>
      <c r="J509" s="97">
        <v>0</v>
      </c>
      <c r="K509" s="97">
        <v>0</v>
      </c>
      <c r="L509" s="97">
        <v>0</v>
      </c>
      <c r="M509" s="97">
        <v>0</v>
      </c>
      <c r="N509" s="97">
        <v>0</v>
      </c>
      <c r="O509" s="97">
        <v>0</v>
      </c>
      <c r="P509" s="97">
        <v>1</v>
      </c>
      <c r="Q509" s="97">
        <v>0</v>
      </c>
      <c r="R509" s="97">
        <v>0</v>
      </c>
      <c r="S509" s="97">
        <v>0</v>
      </c>
      <c r="T509" s="97">
        <v>0</v>
      </c>
      <c r="U509" s="98">
        <v>0</v>
      </c>
      <c r="V509" s="97">
        <v>1</v>
      </c>
    </row>
    <row r="510" spans="1:22">
      <c r="A510" s="319"/>
      <c r="B510" s="90" t="s">
        <v>140</v>
      </c>
      <c r="C510" s="90" t="s">
        <v>620</v>
      </c>
      <c r="D510" s="97">
        <v>0</v>
      </c>
      <c r="E510" s="97">
        <v>0</v>
      </c>
      <c r="F510" s="97">
        <v>0</v>
      </c>
      <c r="G510" s="97">
        <v>0</v>
      </c>
      <c r="H510" s="97">
        <v>0</v>
      </c>
      <c r="I510" s="97">
        <v>0</v>
      </c>
      <c r="J510" s="97">
        <v>1</v>
      </c>
      <c r="K510" s="97">
        <v>1</v>
      </c>
      <c r="L510" s="97">
        <v>0</v>
      </c>
      <c r="M510" s="97">
        <v>2</v>
      </c>
      <c r="N510" s="97">
        <v>2</v>
      </c>
      <c r="O510" s="97">
        <v>6</v>
      </c>
      <c r="P510" s="97">
        <v>0</v>
      </c>
      <c r="Q510" s="97">
        <v>5</v>
      </c>
      <c r="R510" s="97">
        <v>2</v>
      </c>
      <c r="S510" s="97">
        <v>7</v>
      </c>
      <c r="T510" s="97">
        <v>4</v>
      </c>
      <c r="U510" s="98">
        <v>5</v>
      </c>
      <c r="V510" s="97">
        <v>35</v>
      </c>
    </row>
    <row r="511" spans="1:22">
      <c r="A511" s="365"/>
      <c r="B511" s="90"/>
      <c r="C511" s="90" t="s">
        <v>622</v>
      </c>
      <c r="D511" s="97">
        <v>0</v>
      </c>
      <c r="E511" s="97">
        <v>0</v>
      </c>
      <c r="F511" s="97">
        <v>0</v>
      </c>
      <c r="G511" s="97">
        <v>0</v>
      </c>
      <c r="H511" s="97">
        <v>0</v>
      </c>
      <c r="I511" s="97">
        <v>0</v>
      </c>
      <c r="J511" s="97">
        <v>1</v>
      </c>
      <c r="K511" s="97">
        <v>1</v>
      </c>
      <c r="L511" s="97">
        <v>0</v>
      </c>
      <c r="M511" s="97">
        <v>2</v>
      </c>
      <c r="N511" s="97">
        <v>2</v>
      </c>
      <c r="O511" s="97">
        <v>6</v>
      </c>
      <c r="P511" s="97">
        <v>0</v>
      </c>
      <c r="Q511" s="97">
        <v>5</v>
      </c>
      <c r="R511" s="97">
        <v>2</v>
      </c>
      <c r="S511" s="97">
        <v>7</v>
      </c>
      <c r="T511" s="97">
        <v>4</v>
      </c>
      <c r="U511" s="98">
        <v>5</v>
      </c>
      <c r="V511" s="97">
        <v>35</v>
      </c>
    </row>
    <row r="512" spans="1:22">
      <c r="A512" s="366" t="s">
        <v>682</v>
      </c>
      <c r="B512" s="358"/>
      <c r="C512" s="358" t="s">
        <v>620</v>
      </c>
      <c r="D512" s="359">
        <v>0</v>
      </c>
      <c r="E512" s="359">
        <v>0</v>
      </c>
      <c r="F512" s="359">
        <v>0</v>
      </c>
      <c r="G512" s="359">
        <v>0</v>
      </c>
      <c r="H512" s="359">
        <v>0</v>
      </c>
      <c r="I512" s="359">
        <v>0</v>
      </c>
      <c r="J512" s="359">
        <v>1</v>
      </c>
      <c r="K512" s="359">
        <v>1</v>
      </c>
      <c r="L512" s="359">
        <v>1</v>
      </c>
      <c r="M512" s="359">
        <v>1</v>
      </c>
      <c r="N512" s="359">
        <v>2</v>
      </c>
      <c r="O512" s="359">
        <v>0</v>
      </c>
      <c r="P512" s="359">
        <v>4</v>
      </c>
      <c r="Q512" s="359">
        <v>0</v>
      </c>
      <c r="R512" s="359">
        <v>2</v>
      </c>
      <c r="S512" s="359">
        <v>1</v>
      </c>
      <c r="T512" s="359">
        <v>0</v>
      </c>
      <c r="U512" s="360">
        <v>1</v>
      </c>
      <c r="V512" s="359">
        <v>14</v>
      </c>
    </row>
    <row r="513" spans="1:22">
      <c r="A513" s="320"/>
      <c r="B513" s="362"/>
      <c r="C513" s="362" t="s">
        <v>622</v>
      </c>
      <c r="D513" s="363">
        <v>0</v>
      </c>
      <c r="E513" s="363">
        <v>0</v>
      </c>
      <c r="F513" s="363">
        <v>0</v>
      </c>
      <c r="G513" s="363">
        <v>0</v>
      </c>
      <c r="H513" s="363">
        <v>0</v>
      </c>
      <c r="I513" s="363">
        <v>0</v>
      </c>
      <c r="J513" s="363">
        <v>1</v>
      </c>
      <c r="K513" s="363">
        <v>1</v>
      </c>
      <c r="L513" s="363">
        <v>1</v>
      </c>
      <c r="M513" s="363">
        <v>1</v>
      </c>
      <c r="N513" s="363">
        <v>2</v>
      </c>
      <c r="O513" s="363">
        <v>0</v>
      </c>
      <c r="P513" s="363">
        <v>4</v>
      </c>
      <c r="Q513" s="363">
        <v>0</v>
      </c>
      <c r="R513" s="363">
        <v>2</v>
      </c>
      <c r="S513" s="363">
        <v>1</v>
      </c>
      <c r="T513" s="363">
        <v>0</v>
      </c>
      <c r="U513" s="364">
        <v>1</v>
      </c>
      <c r="V513" s="363">
        <v>14</v>
      </c>
    </row>
    <row r="514" spans="1:22">
      <c r="A514" s="318" t="s">
        <v>683</v>
      </c>
      <c r="B514" s="90" t="s">
        <v>139</v>
      </c>
      <c r="C514" s="361" t="s">
        <v>620</v>
      </c>
      <c r="D514" s="97">
        <v>0</v>
      </c>
      <c r="E514" s="97">
        <v>0</v>
      </c>
      <c r="F514" s="97">
        <v>0</v>
      </c>
      <c r="G514" s="97">
        <v>0</v>
      </c>
      <c r="H514" s="97">
        <v>7</v>
      </c>
      <c r="I514" s="97">
        <v>13</v>
      </c>
      <c r="J514" s="97">
        <v>26</v>
      </c>
      <c r="K514" s="97">
        <v>16</v>
      </c>
      <c r="L514" s="97">
        <v>17</v>
      </c>
      <c r="M514" s="97">
        <v>18</v>
      </c>
      <c r="N514" s="97">
        <v>8</v>
      </c>
      <c r="O514" s="97">
        <v>21</v>
      </c>
      <c r="P514" s="97">
        <v>7</v>
      </c>
      <c r="Q514" s="97">
        <v>10</v>
      </c>
      <c r="R514" s="97">
        <v>8</v>
      </c>
      <c r="S514" s="97">
        <v>4</v>
      </c>
      <c r="T514" s="97">
        <v>5</v>
      </c>
      <c r="U514" s="98">
        <v>5</v>
      </c>
      <c r="V514" s="97">
        <v>165</v>
      </c>
    </row>
    <row r="515" spans="1:22">
      <c r="A515" s="320"/>
      <c r="B515" s="125"/>
      <c r="C515" s="128" t="s">
        <v>622</v>
      </c>
      <c r="D515" s="126">
        <v>0</v>
      </c>
      <c r="E515" s="126">
        <v>0</v>
      </c>
      <c r="F515" s="126">
        <v>0</v>
      </c>
      <c r="G515" s="126">
        <v>0</v>
      </c>
      <c r="H515" s="126">
        <v>7</v>
      </c>
      <c r="I515" s="126">
        <v>13</v>
      </c>
      <c r="J515" s="126">
        <v>26</v>
      </c>
      <c r="K515" s="126">
        <v>16</v>
      </c>
      <c r="L515" s="126">
        <v>17</v>
      </c>
      <c r="M515" s="126">
        <v>18</v>
      </c>
      <c r="N515" s="126">
        <v>8</v>
      </c>
      <c r="O515" s="126">
        <v>21</v>
      </c>
      <c r="P515" s="126">
        <v>7</v>
      </c>
      <c r="Q515" s="126">
        <v>10</v>
      </c>
      <c r="R515" s="126">
        <v>8</v>
      </c>
      <c r="S515" s="126">
        <v>4</v>
      </c>
      <c r="T515" s="126">
        <v>5</v>
      </c>
      <c r="U515" s="127">
        <v>5</v>
      </c>
      <c r="V515" s="126">
        <v>165</v>
      </c>
    </row>
    <row r="516" spans="1:22">
      <c r="A516" s="318" t="s">
        <v>684</v>
      </c>
      <c r="B516" s="90" t="s">
        <v>138</v>
      </c>
      <c r="C516" s="90" t="s">
        <v>620</v>
      </c>
      <c r="D516" s="97">
        <v>0</v>
      </c>
      <c r="E516" s="97">
        <v>0</v>
      </c>
      <c r="F516" s="97">
        <v>0</v>
      </c>
      <c r="G516" s="97">
        <v>0</v>
      </c>
      <c r="H516" s="97">
        <v>1</v>
      </c>
      <c r="I516" s="97">
        <v>2</v>
      </c>
      <c r="J516" s="97">
        <v>6</v>
      </c>
      <c r="K516" s="97">
        <v>6</v>
      </c>
      <c r="L516" s="97">
        <v>18</v>
      </c>
      <c r="M516" s="97">
        <v>24</v>
      </c>
      <c r="N516" s="97">
        <v>45</v>
      </c>
      <c r="O516" s="97">
        <v>73</v>
      </c>
      <c r="P516" s="97">
        <v>62</v>
      </c>
      <c r="Q516" s="97">
        <v>82</v>
      </c>
      <c r="R516" s="97">
        <v>48</v>
      </c>
      <c r="S516" s="97">
        <v>27</v>
      </c>
      <c r="T516" s="97">
        <v>29</v>
      </c>
      <c r="U516" s="98">
        <v>15</v>
      </c>
      <c r="V516" s="97">
        <v>438</v>
      </c>
    </row>
    <row r="517" spans="1:22">
      <c r="A517" s="319"/>
      <c r="B517" s="90"/>
      <c r="C517" s="90" t="s">
        <v>622</v>
      </c>
      <c r="D517" s="97">
        <v>0</v>
      </c>
      <c r="E517" s="97">
        <v>0</v>
      </c>
      <c r="F517" s="97">
        <v>0</v>
      </c>
      <c r="G517" s="97">
        <v>0</v>
      </c>
      <c r="H517" s="97">
        <v>1</v>
      </c>
      <c r="I517" s="97">
        <v>2</v>
      </c>
      <c r="J517" s="97">
        <v>6</v>
      </c>
      <c r="K517" s="97">
        <v>6</v>
      </c>
      <c r="L517" s="97">
        <v>18</v>
      </c>
      <c r="M517" s="97">
        <v>24</v>
      </c>
      <c r="N517" s="97">
        <v>45</v>
      </c>
      <c r="O517" s="97">
        <v>73</v>
      </c>
      <c r="P517" s="97">
        <v>62</v>
      </c>
      <c r="Q517" s="97">
        <v>82</v>
      </c>
      <c r="R517" s="97">
        <v>48</v>
      </c>
      <c r="S517" s="97">
        <v>27</v>
      </c>
      <c r="T517" s="97">
        <v>29</v>
      </c>
      <c r="U517" s="98">
        <v>15</v>
      </c>
      <c r="V517" s="97">
        <v>438</v>
      </c>
    </row>
    <row r="518" spans="1:22">
      <c r="A518" s="319"/>
      <c r="B518" s="90" t="s">
        <v>137</v>
      </c>
      <c r="C518" s="90" t="s">
        <v>620</v>
      </c>
      <c r="D518" s="97">
        <v>0</v>
      </c>
      <c r="E518" s="97">
        <v>0</v>
      </c>
      <c r="F518" s="97">
        <v>0</v>
      </c>
      <c r="G518" s="97">
        <v>0</v>
      </c>
      <c r="H518" s="97">
        <v>0</v>
      </c>
      <c r="I518" s="97">
        <v>0</v>
      </c>
      <c r="J518" s="97">
        <v>0</v>
      </c>
      <c r="K518" s="97">
        <v>1</v>
      </c>
      <c r="L518" s="97">
        <v>1</v>
      </c>
      <c r="M518" s="97">
        <v>0</v>
      </c>
      <c r="N518" s="97">
        <v>3</v>
      </c>
      <c r="O518" s="97">
        <v>0</v>
      </c>
      <c r="P518" s="97">
        <v>0</v>
      </c>
      <c r="Q518" s="97">
        <v>0</v>
      </c>
      <c r="R518" s="97">
        <v>0</v>
      </c>
      <c r="S518" s="97">
        <v>0</v>
      </c>
      <c r="T518" s="97">
        <v>1</v>
      </c>
      <c r="U518" s="98">
        <v>0</v>
      </c>
      <c r="V518" s="97">
        <v>6</v>
      </c>
    </row>
    <row r="519" spans="1:22">
      <c r="A519" s="319"/>
      <c r="B519" s="90"/>
      <c r="C519" s="90" t="s">
        <v>622</v>
      </c>
      <c r="D519" s="97">
        <v>0</v>
      </c>
      <c r="E519" s="97">
        <v>0</v>
      </c>
      <c r="F519" s="97">
        <v>0</v>
      </c>
      <c r="G519" s="97">
        <v>0</v>
      </c>
      <c r="H519" s="97">
        <v>0</v>
      </c>
      <c r="I519" s="97">
        <v>0</v>
      </c>
      <c r="J519" s="97">
        <v>0</v>
      </c>
      <c r="K519" s="97">
        <v>1</v>
      </c>
      <c r="L519" s="97">
        <v>1</v>
      </c>
      <c r="M519" s="97">
        <v>0</v>
      </c>
      <c r="N519" s="97">
        <v>3</v>
      </c>
      <c r="O519" s="97">
        <v>0</v>
      </c>
      <c r="P519" s="97">
        <v>0</v>
      </c>
      <c r="Q519" s="97">
        <v>0</v>
      </c>
      <c r="R519" s="97">
        <v>0</v>
      </c>
      <c r="S519" s="97">
        <v>0</v>
      </c>
      <c r="T519" s="97">
        <v>1</v>
      </c>
      <c r="U519" s="98">
        <v>0</v>
      </c>
      <c r="V519" s="97">
        <v>6</v>
      </c>
    </row>
    <row r="520" spans="1:22">
      <c r="A520" s="319"/>
      <c r="B520" s="90" t="s">
        <v>136</v>
      </c>
      <c r="C520" s="90" t="s">
        <v>620</v>
      </c>
      <c r="D520" s="97">
        <v>0</v>
      </c>
      <c r="E520" s="97">
        <v>0</v>
      </c>
      <c r="F520" s="97">
        <v>0</v>
      </c>
      <c r="G520" s="97">
        <v>0</v>
      </c>
      <c r="H520" s="97">
        <v>0</v>
      </c>
      <c r="I520" s="97">
        <v>0</v>
      </c>
      <c r="J520" s="97">
        <v>0</v>
      </c>
      <c r="K520" s="97">
        <v>0</v>
      </c>
      <c r="L520" s="97">
        <v>0</v>
      </c>
      <c r="M520" s="97">
        <v>0</v>
      </c>
      <c r="N520" s="97">
        <v>0</v>
      </c>
      <c r="O520" s="97">
        <v>0</v>
      </c>
      <c r="P520" s="97">
        <v>0</v>
      </c>
      <c r="Q520" s="97">
        <v>0</v>
      </c>
      <c r="R520" s="97">
        <v>1</v>
      </c>
      <c r="S520" s="97">
        <v>0</v>
      </c>
      <c r="T520" s="97">
        <v>1</v>
      </c>
      <c r="U520" s="98">
        <v>1</v>
      </c>
      <c r="V520" s="97">
        <v>3</v>
      </c>
    </row>
    <row r="521" spans="1:22">
      <c r="A521" s="365"/>
      <c r="B521" s="90"/>
      <c r="C521" s="90" t="s">
        <v>622</v>
      </c>
      <c r="D521" s="97">
        <v>0</v>
      </c>
      <c r="E521" s="97">
        <v>0</v>
      </c>
      <c r="F521" s="97">
        <v>0</v>
      </c>
      <c r="G521" s="97">
        <v>0</v>
      </c>
      <c r="H521" s="97">
        <v>0</v>
      </c>
      <c r="I521" s="97">
        <v>0</v>
      </c>
      <c r="J521" s="97">
        <v>0</v>
      </c>
      <c r="K521" s="97">
        <v>0</v>
      </c>
      <c r="L521" s="97">
        <v>0</v>
      </c>
      <c r="M521" s="97">
        <v>0</v>
      </c>
      <c r="N521" s="97">
        <v>0</v>
      </c>
      <c r="O521" s="97">
        <v>0</v>
      </c>
      <c r="P521" s="97">
        <v>0</v>
      </c>
      <c r="Q521" s="97">
        <v>0</v>
      </c>
      <c r="R521" s="97">
        <v>1</v>
      </c>
      <c r="S521" s="97">
        <v>0</v>
      </c>
      <c r="T521" s="97">
        <v>1</v>
      </c>
      <c r="U521" s="98">
        <v>1</v>
      </c>
      <c r="V521" s="97">
        <v>3</v>
      </c>
    </row>
    <row r="522" spans="1:22">
      <c r="A522" s="366" t="s">
        <v>685</v>
      </c>
      <c r="B522" s="358"/>
      <c r="C522" s="358" t="s">
        <v>620</v>
      </c>
      <c r="D522" s="359">
        <v>0</v>
      </c>
      <c r="E522" s="359">
        <v>0</v>
      </c>
      <c r="F522" s="359">
        <v>0</v>
      </c>
      <c r="G522" s="359">
        <v>0</v>
      </c>
      <c r="H522" s="359">
        <v>0</v>
      </c>
      <c r="I522" s="359">
        <v>0</v>
      </c>
      <c r="J522" s="359">
        <v>0</v>
      </c>
      <c r="K522" s="359">
        <v>0</v>
      </c>
      <c r="L522" s="359">
        <v>1</v>
      </c>
      <c r="M522" s="359">
        <v>0</v>
      </c>
      <c r="N522" s="359">
        <v>0</v>
      </c>
      <c r="O522" s="359">
        <v>1</v>
      </c>
      <c r="P522" s="359">
        <v>1</v>
      </c>
      <c r="Q522" s="359">
        <v>0</v>
      </c>
      <c r="R522" s="359">
        <v>0</v>
      </c>
      <c r="S522" s="359">
        <v>3</v>
      </c>
      <c r="T522" s="359">
        <v>1</v>
      </c>
      <c r="U522" s="360">
        <v>0</v>
      </c>
      <c r="V522" s="359">
        <v>7</v>
      </c>
    </row>
    <row r="523" spans="1:22" ht="12.75" customHeight="1">
      <c r="A523" s="365"/>
      <c r="B523" s="90"/>
      <c r="C523" s="90" t="s">
        <v>622</v>
      </c>
      <c r="D523" s="97">
        <v>0</v>
      </c>
      <c r="E523" s="97">
        <v>0</v>
      </c>
      <c r="F523" s="97">
        <v>0</v>
      </c>
      <c r="G523" s="97">
        <v>0</v>
      </c>
      <c r="H523" s="97">
        <v>0</v>
      </c>
      <c r="I523" s="97">
        <v>0</v>
      </c>
      <c r="J523" s="97">
        <v>0</v>
      </c>
      <c r="K523" s="97">
        <v>0</v>
      </c>
      <c r="L523" s="97">
        <v>1</v>
      </c>
      <c r="M523" s="97">
        <v>0</v>
      </c>
      <c r="N523" s="97">
        <v>0</v>
      </c>
      <c r="O523" s="97">
        <v>1</v>
      </c>
      <c r="P523" s="97">
        <v>1</v>
      </c>
      <c r="Q523" s="97">
        <v>0</v>
      </c>
      <c r="R523" s="97">
        <v>0</v>
      </c>
      <c r="S523" s="97">
        <v>3</v>
      </c>
      <c r="T523" s="97">
        <v>1</v>
      </c>
      <c r="U523" s="98">
        <v>0</v>
      </c>
      <c r="V523" s="97">
        <v>7</v>
      </c>
    </row>
    <row r="524" spans="1:22">
      <c r="A524" s="366" t="s">
        <v>686</v>
      </c>
      <c r="B524" s="358"/>
      <c r="C524" s="358" t="s">
        <v>620</v>
      </c>
      <c r="D524" s="359">
        <v>0</v>
      </c>
      <c r="E524" s="359">
        <v>0</v>
      </c>
      <c r="F524" s="359">
        <v>1</v>
      </c>
      <c r="G524" s="359">
        <v>3</v>
      </c>
      <c r="H524" s="359">
        <v>0</v>
      </c>
      <c r="I524" s="359">
        <v>5</v>
      </c>
      <c r="J524" s="359">
        <v>9</v>
      </c>
      <c r="K524" s="359">
        <v>5</v>
      </c>
      <c r="L524" s="359">
        <v>13</v>
      </c>
      <c r="M524" s="359">
        <v>12</v>
      </c>
      <c r="N524" s="359">
        <v>22</v>
      </c>
      <c r="O524" s="359">
        <v>34</v>
      </c>
      <c r="P524" s="359">
        <v>31</v>
      </c>
      <c r="Q524" s="359">
        <v>29</v>
      </c>
      <c r="R524" s="359">
        <v>40</v>
      </c>
      <c r="S524" s="359">
        <v>24</v>
      </c>
      <c r="T524" s="359">
        <v>23</v>
      </c>
      <c r="U524" s="360">
        <v>25</v>
      </c>
      <c r="V524" s="359">
        <v>276</v>
      </c>
    </row>
    <row r="525" spans="1:22">
      <c r="A525" s="320"/>
      <c r="B525" s="90"/>
      <c r="C525" s="90" t="s">
        <v>622</v>
      </c>
      <c r="D525" s="97">
        <v>0</v>
      </c>
      <c r="E525" s="97">
        <v>0</v>
      </c>
      <c r="F525" s="97">
        <v>1</v>
      </c>
      <c r="G525" s="97">
        <v>3</v>
      </c>
      <c r="H525" s="97">
        <v>0</v>
      </c>
      <c r="I525" s="97">
        <v>5</v>
      </c>
      <c r="J525" s="97">
        <v>9</v>
      </c>
      <c r="K525" s="97">
        <v>5</v>
      </c>
      <c r="L525" s="97">
        <v>13</v>
      </c>
      <c r="M525" s="97">
        <v>12</v>
      </c>
      <c r="N525" s="97">
        <v>22</v>
      </c>
      <c r="O525" s="97">
        <v>34</v>
      </c>
      <c r="P525" s="97">
        <v>31</v>
      </c>
      <c r="Q525" s="97">
        <v>29</v>
      </c>
      <c r="R525" s="97">
        <v>40</v>
      </c>
      <c r="S525" s="97">
        <v>24</v>
      </c>
      <c r="T525" s="97">
        <v>23</v>
      </c>
      <c r="U525" s="98">
        <v>25</v>
      </c>
      <c r="V525" s="97">
        <v>276</v>
      </c>
    </row>
    <row r="526" spans="1:22" ht="12.75" customHeight="1">
      <c r="A526" s="318" t="s">
        <v>687</v>
      </c>
      <c r="B526" s="124" t="s">
        <v>135</v>
      </c>
      <c r="C526" s="124" t="s">
        <v>620</v>
      </c>
      <c r="D526" s="121">
        <v>0</v>
      </c>
      <c r="E526" s="121">
        <v>0</v>
      </c>
      <c r="F526" s="121">
        <v>0</v>
      </c>
      <c r="G526" s="121">
        <v>0</v>
      </c>
      <c r="H526" s="121">
        <v>0</v>
      </c>
      <c r="I526" s="121">
        <v>0</v>
      </c>
      <c r="J526" s="121">
        <v>0</v>
      </c>
      <c r="K526" s="121">
        <v>0</v>
      </c>
      <c r="L526" s="121">
        <v>0</v>
      </c>
      <c r="M526" s="121">
        <v>1</v>
      </c>
      <c r="N526" s="121">
        <v>1</v>
      </c>
      <c r="O526" s="121">
        <v>2</v>
      </c>
      <c r="P526" s="121">
        <v>3</v>
      </c>
      <c r="Q526" s="121">
        <v>1</v>
      </c>
      <c r="R526" s="121">
        <v>2</v>
      </c>
      <c r="S526" s="121">
        <v>0</v>
      </c>
      <c r="T526" s="121">
        <v>1</v>
      </c>
      <c r="U526" s="122">
        <v>0</v>
      </c>
      <c r="V526" s="121">
        <v>11</v>
      </c>
    </row>
    <row r="527" spans="1:22">
      <c r="A527" s="319"/>
      <c r="B527" s="90"/>
      <c r="C527" s="90" t="s">
        <v>622</v>
      </c>
      <c r="D527" s="97">
        <v>0</v>
      </c>
      <c r="E527" s="97">
        <v>0</v>
      </c>
      <c r="F527" s="97">
        <v>0</v>
      </c>
      <c r="G527" s="97">
        <v>0</v>
      </c>
      <c r="H527" s="97">
        <v>0</v>
      </c>
      <c r="I527" s="97">
        <v>0</v>
      </c>
      <c r="J527" s="97">
        <v>0</v>
      </c>
      <c r="K527" s="97">
        <v>0</v>
      </c>
      <c r="L527" s="97">
        <v>0</v>
      </c>
      <c r="M527" s="97">
        <v>1</v>
      </c>
      <c r="N527" s="97">
        <v>1</v>
      </c>
      <c r="O527" s="97">
        <v>2</v>
      </c>
      <c r="P527" s="97">
        <v>3</v>
      </c>
      <c r="Q527" s="97">
        <v>1</v>
      </c>
      <c r="R527" s="97">
        <v>2</v>
      </c>
      <c r="S527" s="97">
        <v>0</v>
      </c>
      <c r="T527" s="97">
        <v>1</v>
      </c>
      <c r="U527" s="98">
        <v>0</v>
      </c>
      <c r="V527" s="97">
        <v>11</v>
      </c>
    </row>
    <row r="528" spans="1:22">
      <c r="A528" s="319"/>
      <c r="B528" s="90" t="s">
        <v>134</v>
      </c>
      <c r="C528" s="90" t="s">
        <v>620</v>
      </c>
      <c r="D528" s="97">
        <v>0</v>
      </c>
      <c r="E528" s="97">
        <v>0</v>
      </c>
      <c r="F528" s="97">
        <v>0</v>
      </c>
      <c r="G528" s="97">
        <v>0</v>
      </c>
      <c r="H528" s="97">
        <v>0</v>
      </c>
      <c r="I528" s="97">
        <v>0</v>
      </c>
      <c r="J528" s="97">
        <v>0</v>
      </c>
      <c r="K528" s="97">
        <v>0</v>
      </c>
      <c r="L528" s="97">
        <v>0</v>
      </c>
      <c r="M528" s="97">
        <v>0</v>
      </c>
      <c r="N528" s="97">
        <v>0</v>
      </c>
      <c r="O528" s="97">
        <v>0</v>
      </c>
      <c r="P528" s="97">
        <v>0</v>
      </c>
      <c r="Q528" s="97">
        <v>1</v>
      </c>
      <c r="R528" s="97">
        <v>0</v>
      </c>
      <c r="S528" s="97">
        <v>0</v>
      </c>
      <c r="T528" s="97">
        <v>0</v>
      </c>
      <c r="U528" s="98">
        <v>0</v>
      </c>
      <c r="V528" s="97">
        <v>1</v>
      </c>
    </row>
    <row r="529" spans="1:22">
      <c r="A529" s="319"/>
      <c r="B529" s="90"/>
      <c r="C529" s="90" t="s">
        <v>622</v>
      </c>
      <c r="D529" s="97">
        <v>0</v>
      </c>
      <c r="E529" s="97">
        <v>0</v>
      </c>
      <c r="F529" s="97">
        <v>0</v>
      </c>
      <c r="G529" s="97">
        <v>0</v>
      </c>
      <c r="H529" s="97">
        <v>0</v>
      </c>
      <c r="I529" s="97">
        <v>0</v>
      </c>
      <c r="J529" s="97">
        <v>0</v>
      </c>
      <c r="K529" s="97">
        <v>0</v>
      </c>
      <c r="L529" s="97">
        <v>0</v>
      </c>
      <c r="M529" s="97">
        <v>0</v>
      </c>
      <c r="N529" s="97">
        <v>0</v>
      </c>
      <c r="O529" s="97">
        <v>0</v>
      </c>
      <c r="P529" s="97">
        <v>0</v>
      </c>
      <c r="Q529" s="97">
        <v>1</v>
      </c>
      <c r="R529" s="97">
        <v>0</v>
      </c>
      <c r="S529" s="97">
        <v>0</v>
      </c>
      <c r="T529" s="97">
        <v>0</v>
      </c>
      <c r="U529" s="98">
        <v>0</v>
      </c>
      <c r="V529" s="97">
        <v>1</v>
      </c>
    </row>
    <row r="530" spans="1:22">
      <c r="A530" s="319"/>
      <c r="B530" s="90" t="s">
        <v>133</v>
      </c>
      <c r="C530" s="90" t="s">
        <v>620</v>
      </c>
      <c r="D530" s="97">
        <v>0</v>
      </c>
      <c r="E530" s="97">
        <v>0</v>
      </c>
      <c r="F530" s="97">
        <v>0</v>
      </c>
      <c r="G530" s="97">
        <v>0</v>
      </c>
      <c r="H530" s="97">
        <v>0</v>
      </c>
      <c r="I530" s="97">
        <v>0</v>
      </c>
      <c r="J530" s="97">
        <v>0</v>
      </c>
      <c r="K530" s="97">
        <v>0</v>
      </c>
      <c r="L530" s="97">
        <v>0</v>
      </c>
      <c r="M530" s="97">
        <v>0</v>
      </c>
      <c r="N530" s="97">
        <v>2</v>
      </c>
      <c r="O530" s="97">
        <v>2</v>
      </c>
      <c r="P530" s="97">
        <v>0</v>
      </c>
      <c r="Q530" s="97">
        <v>4</v>
      </c>
      <c r="R530" s="97">
        <v>3</v>
      </c>
      <c r="S530" s="97">
        <v>0</v>
      </c>
      <c r="T530" s="97">
        <v>0</v>
      </c>
      <c r="U530" s="98">
        <v>1</v>
      </c>
      <c r="V530" s="97">
        <v>12</v>
      </c>
    </row>
    <row r="531" spans="1:22">
      <c r="A531" s="319"/>
      <c r="B531" s="90"/>
      <c r="C531" s="90" t="s">
        <v>622</v>
      </c>
      <c r="D531" s="97">
        <v>0</v>
      </c>
      <c r="E531" s="97">
        <v>0</v>
      </c>
      <c r="F531" s="97">
        <v>0</v>
      </c>
      <c r="G531" s="97">
        <v>0</v>
      </c>
      <c r="H531" s="97">
        <v>0</v>
      </c>
      <c r="I531" s="97">
        <v>0</v>
      </c>
      <c r="J531" s="97">
        <v>0</v>
      </c>
      <c r="K531" s="97">
        <v>0</v>
      </c>
      <c r="L531" s="97">
        <v>0</v>
      </c>
      <c r="M531" s="97">
        <v>0</v>
      </c>
      <c r="N531" s="97">
        <v>2</v>
      </c>
      <c r="O531" s="97">
        <v>2</v>
      </c>
      <c r="P531" s="97">
        <v>0</v>
      </c>
      <c r="Q531" s="97">
        <v>4</v>
      </c>
      <c r="R531" s="97">
        <v>3</v>
      </c>
      <c r="S531" s="97">
        <v>0</v>
      </c>
      <c r="T531" s="97">
        <v>0</v>
      </c>
      <c r="U531" s="98">
        <v>1</v>
      </c>
      <c r="V531" s="97">
        <v>12</v>
      </c>
    </row>
    <row r="532" spans="1:22">
      <c r="A532" s="319"/>
      <c r="B532" s="90" t="s">
        <v>132</v>
      </c>
      <c r="C532" s="90" t="s">
        <v>620</v>
      </c>
      <c r="D532" s="97">
        <v>0</v>
      </c>
      <c r="E532" s="97">
        <v>0</v>
      </c>
      <c r="F532" s="97">
        <v>0</v>
      </c>
      <c r="G532" s="97">
        <v>0</v>
      </c>
      <c r="H532" s="97">
        <v>0</v>
      </c>
      <c r="I532" s="97">
        <v>0</v>
      </c>
      <c r="J532" s="97">
        <v>0</v>
      </c>
      <c r="K532" s="97">
        <v>0</v>
      </c>
      <c r="L532" s="97">
        <v>0</v>
      </c>
      <c r="M532" s="97">
        <v>0</v>
      </c>
      <c r="N532" s="97">
        <v>1</v>
      </c>
      <c r="O532" s="97">
        <v>1</v>
      </c>
      <c r="P532" s="97">
        <v>1</v>
      </c>
      <c r="Q532" s="97">
        <v>2</v>
      </c>
      <c r="R532" s="97">
        <v>1</v>
      </c>
      <c r="S532" s="97">
        <v>0</v>
      </c>
      <c r="T532" s="97">
        <v>0</v>
      </c>
      <c r="U532" s="98">
        <v>0</v>
      </c>
      <c r="V532" s="97">
        <v>6</v>
      </c>
    </row>
    <row r="533" spans="1:22">
      <c r="A533" s="319"/>
      <c r="B533" s="90"/>
      <c r="C533" s="90" t="s">
        <v>622</v>
      </c>
      <c r="D533" s="97">
        <v>0</v>
      </c>
      <c r="E533" s="97">
        <v>0</v>
      </c>
      <c r="F533" s="97">
        <v>0</v>
      </c>
      <c r="G533" s="97">
        <v>0</v>
      </c>
      <c r="H533" s="97">
        <v>0</v>
      </c>
      <c r="I533" s="97">
        <v>0</v>
      </c>
      <c r="J533" s="97">
        <v>0</v>
      </c>
      <c r="K533" s="97">
        <v>0</v>
      </c>
      <c r="L533" s="97">
        <v>0</v>
      </c>
      <c r="M533" s="97">
        <v>0</v>
      </c>
      <c r="N533" s="97">
        <v>1</v>
      </c>
      <c r="O533" s="97">
        <v>1</v>
      </c>
      <c r="P533" s="97">
        <v>1</v>
      </c>
      <c r="Q533" s="97">
        <v>2</v>
      </c>
      <c r="R533" s="97">
        <v>1</v>
      </c>
      <c r="S533" s="97">
        <v>0</v>
      </c>
      <c r="T533" s="97">
        <v>0</v>
      </c>
      <c r="U533" s="98">
        <v>0</v>
      </c>
      <c r="V533" s="97">
        <v>6</v>
      </c>
    </row>
    <row r="534" spans="1:22">
      <c r="A534" s="319"/>
      <c r="B534" s="90" t="s">
        <v>131</v>
      </c>
      <c r="C534" s="90" t="s">
        <v>620</v>
      </c>
      <c r="D534" s="97">
        <v>0</v>
      </c>
      <c r="E534" s="97">
        <v>0</v>
      </c>
      <c r="F534" s="97">
        <v>0</v>
      </c>
      <c r="G534" s="97">
        <v>0</v>
      </c>
      <c r="H534" s="97">
        <v>0</v>
      </c>
      <c r="I534" s="97">
        <v>0</v>
      </c>
      <c r="J534" s="97">
        <v>0</v>
      </c>
      <c r="K534" s="97">
        <v>0</v>
      </c>
      <c r="L534" s="97">
        <v>0</v>
      </c>
      <c r="M534" s="97">
        <v>0</v>
      </c>
      <c r="N534" s="97">
        <v>1</v>
      </c>
      <c r="O534" s="97">
        <v>0</v>
      </c>
      <c r="P534" s="97">
        <v>0</v>
      </c>
      <c r="Q534" s="97">
        <v>0</v>
      </c>
      <c r="R534" s="97">
        <v>2</v>
      </c>
      <c r="S534" s="97">
        <v>2</v>
      </c>
      <c r="T534" s="97">
        <v>1</v>
      </c>
      <c r="U534" s="98">
        <v>1</v>
      </c>
      <c r="V534" s="97">
        <v>7</v>
      </c>
    </row>
    <row r="535" spans="1:22">
      <c r="A535" s="365"/>
      <c r="B535" s="90"/>
      <c r="C535" s="90" t="s">
        <v>622</v>
      </c>
      <c r="D535" s="97">
        <v>0</v>
      </c>
      <c r="E535" s="97">
        <v>0</v>
      </c>
      <c r="F535" s="97">
        <v>0</v>
      </c>
      <c r="G535" s="97">
        <v>0</v>
      </c>
      <c r="H535" s="97">
        <v>0</v>
      </c>
      <c r="I535" s="97">
        <v>0</v>
      </c>
      <c r="J535" s="97">
        <v>0</v>
      </c>
      <c r="K535" s="97">
        <v>0</v>
      </c>
      <c r="L535" s="97">
        <v>0</v>
      </c>
      <c r="M535" s="97">
        <v>0</v>
      </c>
      <c r="N535" s="97">
        <v>1</v>
      </c>
      <c r="O535" s="97">
        <v>0</v>
      </c>
      <c r="P535" s="97">
        <v>0</v>
      </c>
      <c r="Q535" s="97">
        <v>0</v>
      </c>
      <c r="R535" s="97">
        <v>2</v>
      </c>
      <c r="S535" s="97">
        <v>2</v>
      </c>
      <c r="T535" s="97">
        <v>1</v>
      </c>
      <c r="U535" s="98">
        <v>1</v>
      </c>
      <c r="V535" s="97">
        <v>7</v>
      </c>
    </row>
    <row r="536" spans="1:22">
      <c r="A536" s="366" t="s">
        <v>688</v>
      </c>
      <c r="B536" s="358"/>
      <c r="C536" s="358" t="s">
        <v>620</v>
      </c>
      <c r="D536" s="359">
        <v>0</v>
      </c>
      <c r="E536" s="359">
        <v>0</v>
      </c>
      <c r="F536" s="359">
        <v>0</v>
      </c>
      <c r="G536" s="359">
        <v>0</v>
      </c>
      <c r="H536" s="359">
        <v>0</v>
      </c>
      <c r="I536" s="359">
        <v>0</v>
      </c>
      <c r="J536" s="359">
        <v>0</v>
      </c>
      <c r="K536" s="359">
        <v>0</v>
      </c>
      <c r="L536" s="359">
        <v>1</v>
      </c>
      <c r="M536" s="359">
        <v>0</v>
      </c>
      <c r="N536" s="359">
        <v>1</v>
      </c>
      <c r="O536" s="359">
        <v>0</v>
      </c>
      <c r="P536" s="359">
        <v>0</v>
      </c>
      <c r="Q536" s="359">
        <v>0</v>
      </c>
      <c r="R536" s="359">
        <v>0</v>
      </c>
      <c r="S536" s="359">
        <v>0</v>
      </c>
      <c r="T536" s="359">
        <v>0</v>
      </c>
      <c r="U536" s="360">
        <v>0</v>
      </c>
      <c r="V536" s="359">
        <v>2</v>
      </c>
    </row>
    <row r="537" spans="1:22">
      <c r="A537" s="320"/>
      <c r="B537" s="90"/>
      <c r="C537" s="90" t="s">
        <v>622</v>
      </c>
      <c r="D537" s="97">
        <v>0</v>
      </c>
      <c r="E537" s="97">
        <v>0</v>
      </c>
      <c r="F537" s="97">
        <v>0</v>
      </c>
      <c r="G537" s="97">
        <v>0</v>
      </c>
      <c r="H537" s="97">
        <v>0</v>
      </c>
      <c r="I537" s="97">
        <v>0</v>
      </c>
      <c r="J537" s="97">
        <v>0</v>
      </c>
      <c r="K537" s="97">
        <v>0</v>
      </c>
      <c r="L537" s="97">
        <v>1</v>
      </c>
      <c r="M537" s="97">
        <v>0</v>
      </c>
      <c r="N537" s="97">
        <v>1</v>
      </c>
      <c r="O537" s="97">
        <v>0</v>
      </c>
      <c r="P537" s="97">
        <v>0</v>
      </c>
      <c r="Q537" s="97">
        <v>0</v>
      </c>
      <c r="R537" s="97">
        <v>0</v>
      </c>
      <c r="S537" s="97">
        <v>0</v>
      </c>
      <c r="T537" s="97">
        <v>0</v>
      </c>
      <c r="U537" s="98">
        <v>0</v>
      </c>
      <c r="V537" s="97">
        <v>2</v>
      </c>
    </row>
    <row r="538" spans="1:22">
      <c r="A538" s="318" t="s">
        <v>689</v>
      </c>
      <c r="B538" s="124" t="s">
        <v>130</v>
      </c>
      <c r="C538" s="124" t="s">
        <v>620</v>
      </c>
      <c r="D538" s="121">
        <v>0</v>
      </c>
      <c r="E538" s="121">
        <v>0</v>
      </c>
      <c r="F538" s="121">
        <v>0</v>
      </c>
      <c r="G538" s="121">
        <v>0</v>
      </c>
      <c r="H538" s="121">
        <v>0</v>
      </c>
      <c r="I538" s="121">
        <v>0</v>
      </c>
      <c r="J538" s="121">
        <v>0</v>
      </c>
      <c r="K538" s="121">
        <v>0</v>
      </c>
      <c r="L538" s="121">
        <v>0</v>
      </c>
      <c r="M538" s="121">
        <v>0</v>
      </c>
      <c r="N538" s="121">
        <v>0</v>
      </c>
      <c r="O538" s="121">
        <v>0</v>
      </c>
      <c r="P538" s="121">
        <v>0</v>
      </c>
      <c r="Q538" s="121">
        <v>0</v>
      </c>
      <c r="R538" s="121">
        <v>2</v>
      </c>
      <c r="S538" s="121">
        <v>0</v>
      </c>
      <c r="T538" s="121">
        <v>0</v>
      </c>
      <c r="U538" s="122">
        <v>1</v>
      </c>
      <c r="V538" s="121">
        <v>3</v>
      </c>
    </row>
    <row r="539" spans="1:22">
      <c r="A539" s="319"/>
      <c r="B539" s="90"/>
      <c r="C539" s="90" t="s">
        <v>621</v>
      </c>
      <c r="D539" s="97">
        <v>0</v>
      </c>
      <c r="E539" s="97">
        <v>0</v>
      </c>
      <c r="F539" s="97">
        <v>0</v>
      </c>
      <c r="G539" s="97">
        <v>0</v>
      </c>
      <c r="H539" s="97">
        <v>0</v>
      </c>
      <c r="I539" s="97">
        <v>0</v>
      </c>
      <c r="J539" s="97">
        <v>0</v>
      </c>
      <c r="K539" s="97">
        <v>0</v>
      </c>
      <c r="L539" s="97">
        <v>0</v>
      </c>
      <c r="M539" s="97">
        <v>0</v>
      </c>
      <c r="N539" s="97">
        <v>0</v>
      </c>
      <c r="O539" s="97">
        <v>0</v>
      </c>
      <c r="P539" s="97">
        <v>0</v>
      </c>
      <c r="Q539" s="97">
        <v>0</v>
      </c>
      <c r="R539" s="97">
        <v>2</v>
      </c>
      <c r="S539" s="97">
        <v>0</v>
      </c>
      <c r="T539" s="97">
        <v>0</v>
      </c>
      <c r="U539" s="98">
        <v>1</v>
      </c>
      <c r="V539" s="97">
        <v>3</v>
      </c>
    </row>
    <row r="540" spans="1:22">
      <c r="A540" s="319"/>
      <c r="B540" s="90" t="s">
        <v>129</v>
      </c>
      <c r="C540" s="90" t="s">
        <v>620</v>
      </c>
      <c r="D540" s="97">
        <v>0</v>
      </c>
      <c r="E540" s="97">
        <v>0</v>
      </c>
      <c r="F540" s="97">
        <v>0</v>
      </c>
      <c r="G540" s="97">
        <v>0</v>
      </c>
      <c r="H540" s="97">
        <v>0</v>
      </c>
      <c r="I540" s="97">
        <v>0</v>
      </c>
      <c r="J540" s="97">
        <v>0</v>
      </c>
      <c r="K540" s="97">
        <v>0</v>
      </c>
      <c r="L540" s="97">
        <v>0</v>
      </c>
      <c r="M540" s="97">
        <v>2</v>
      </c>
      <c r="N540" s="97">
        <v>1</v>
      </c>
      <c r="O540" s="97">
        <v>0</v>
      </c>
      <c r="P540" s="97">
        <v>1</v>
      </c>
      <c r="Q540" s="97">
        <v>1</v>
      </c>
      <c r="R540" s="97">
        <v>0</v>
      </c>
      <c r="S540" s="97">
        <v>1</v>
      </c>
      <c r="T540" s="97">
        <v>1</v>
      </c>
      <c r="U540" s="98">
        <v>1</v>
      </c>
      <c r="V540" s="97">
        <v>8</v>
      </c>
    </row>
    <row r="541" spans="1:22">
      <c r="A541" s="319"/>
      <c r="B541" s="90"/>
      <c r="C541" s="90" t="s">
        <v>621</v>
      </c>
      <c r="D541" s="97">
        <v>0</v>
      </c>
      <c r="E541" s="97">
        <v>0</v>
      </c>
      <c r="F541" s="97">
        <v>0</v>
      </c>
      <c r="G541" s="97">
        <v>0</v>
      </c>
      <c r="H541" s="97">
        <v>0</v>
      </c>
      <c r="I541" s="97">
        <v>0</v>
      </c>
      <c r="J541" s="97">
        <v>0</v>
      </c>
      <c r="K541" s="97">
        <v>0</v>
      </c>
      <c r="L541" s="97">
        <v>0</v>
      </c>
      <c r="M541" s="97">
        <v>2</v>
      </c>
      <c r="N541" s="97">
        <v>1</v>
      </c>
      <c r="O541" s="97">
        <v>0</v>
      </c>
      <c r="P541" s="97">
        <v>1</v>
      </c>
      <c r="Q541" s="97">
        <v>1</v>
      </c>
      <c r="R541" s="97">
        <v>0</v>
      </c>
      <c r="S541" s="97">
        <v>1</v>
      </c>
      <c r="T541" s="97">
        <v>1</v>
      </c>
      <c r="U541" s="98">
        <v>1</v>
      </c>
      <c r="V541" s="97">
        <v>8</v>
      </c>
    </row>
    <row r="542" spans="1:22">
      <c r="A542" s="319"/>
      <c r="B542" s="90" t="s">
        <v>128</v>
      </c>
      <c r="C542" s="90" t="s">
        <v>620</v>
      </c>
      <c r="D542" s="97">
        <v>0</v>
      </c>
      <c r="E542" s="97">
        <v>0</v>
      </c>
      <c r="F542" s="97">
        <v>0</v>
      </c>
      <c r="G542" s="97">
        <v>0</v>
      </c>
      <c r="H542" s="97">
        <v>0</v>
      </c>
      <c r="I542" s="97">
        <v>0</v>
      </c>
      <c r="J542" s="97">
        <v>0</v>
      </c>
      <c r="K542" s="97">
        <v>0</v>
      </c>
      <c r="L542" s="97">
        <v>0</v>
      </c>
      <c r="M542" s="97">
        <v>0</v>
      </c>
      <c r="N542" s="97">
        <v>0</v>
      </c>
      <c r="O542" s="97">
        <v>0</v>
      </c>
      <c r="P542" s="97">
        <v>0</v>
      </c>
      <c r="Q542" s="97">
        <v>0</v>
      </c>
      <c r="R542" s="97">
        <v>1</v>
      </c>
      <c r="S542" s="97">
        <v>0</v>
      </c>
      <c r="T542" s="97">
        <v>0</v>
      </c>
      <c r="U542" s="98">
        <v>0</v>
      </c>
      <c r="V542" s="97">
        <v>1</v>
      </c>
    </row>
    <row r="543" spans="1:22">
      <c r="A543" s="319"/>
      <c r="B543" s="90"/>
      <c r="C543" s="90" t="s">
        <v>621</v>
      </c>
      <c r="D543" s="97">
        <v>0</v>
      </c>
      <c r="E543" s="97">
        <v>0</v>
      </c>
      <c r="F543" s="97">
        <v>0</v>
      </c>
      <c r="G543" s="97">
        <v>0</v>
      </c>
      <c r="H543" s="97">
        <v>0</v>
      </c>
      <c r="I543" s="97">
        <v>0</v>
      </c>
      <c r="J543" s="97">
        <v>0</v>
      </c>
      <c r="K543" s="97">
        <v>0</v>
      </c>
      <c r="L543" s="97">
        <v>0</v>
      </c>
      <c r="M543" s="97">
        <v>0</v>
      </c>
      <c r="N543" s="97">
        <v>0</v>
      </c>
      <c r="O543" s="97">
        <v>0</v>
      </c>
      <c r="P543" s="97">
        <v>0</v>
      </c>
      <c r="Q543" s="97">
        <v>0</v>
      </c>
      <c r="R543" s="97">
        <v>1</v>
      </c>
      <c r="S543" s="97">
        <v>0</v>
      </c>
      <c r="T543" s="97">
        <v>0</v>
      </c>
      <c r="U543" s="98">
        <v>0</v>
      </c>
      <c r="V543" s="97">
        <v>1</v>
      </c>
    </row>
    <row r="544" spans="1:22">
      <c r="A544" s="319"/>
      <c r="B544" s="90" t="s">
        <v>127</v>
      </c>
      <c r="C544" s="90" t="s">
        <v>620</v>
      </c>
      <c r="D544" s="97">
        <v>0</v>
      </c>
      <c r="E544" s="97">
        <v>0</v>
      </c>
      <c r="F544" s="97">
        <v>0</v>
      </c>
      <c r="G544" s="97">
        <v>0</v>
      </c>
      <c r="H544" s="97">
        <v>0</v>
      </c>
      <c r="I544" s="97">
        <v>0</v>
      </c>
      <c r="J544" s="97">
        <v>0</v>
      </c>
      <c r="K544" s="97">
        <v>0</v>
      </c>
      <c r="L544" s="97">
        <v>1</v>
      </c>
      <c r="M544" s="97">
        <v>0</v>
      </c>
      <c r="N544" s="97">
        <v>0</v>
      </c>
      <c r="O544" s="97">
        <v>0</v>
      </c>
      <c r="P544" s="97">
        <v>0</v>
      </c>
      <c r="Q544" s="97">
        <v>2</v>
      </c>
      <c r="R544" s="97">
        <v>1</v>
      </c>
      <c r="S544" s="97">
        <v>0</v>
      </c>
      <c r="T544" s="97">
        <v>2</v>
      </c>
      <c r="U544" s="98">
        <v>1</v>
      </c>
      <c r="V544" s="97">
        <v>7</v>
      </c>
    </row>
    <row r="545" spans="1:22">
      <c r="A545" s="365"/>
      <c r="B545" s="90"/>
      <c r="C545" s="90" t="s">
        <v>621</v>
      </c>
      <c r="D545" s="97">
        <v>0</v>
      </c>
      <c r="E545" s="97">
        <v>0</v>
      </c>
      <c r="F545" s="97">
        <v>0</v>
      </c>
      <c r="G545" s="97">
        <v>0</v>
      </c>
      <c r="H545" s="97">
        <v>0</v>
      </c>
      <c r="I545" s="97">
        <v>0</v>
      </c>
      <c r="J545" s="97">
        <v>0</v>
      </c>
      <c r="K545" s="97">
        <v>0</v>
      </c>
      <c r="L545" s="97">
        <v>1</v>
      </c>
      <c r="M545" s="97">
        <v>0</v>
      </c>
      <c r="N545" s="97">
        <v>0</v>
      </c>
      <c r="O545" s="97">
        <v>0</v>
      </c>
      <c r="P545" s="97">
        <v>0</v>
      </c>
      <c r="Q545" s="97">
        <v>2</v>
      </c>
      <c r="R545" s="97">
        <v>1</v>
      </c>
      <c r="S545" s="97">
        <v>0</v>
      </c>
      <c r="T545" s="97">
        <v>2</v>
      </c>
      <c r="U545" s="98">
        <v>1</v>
      </c>
      <c r="V545" s="97">
        <v>7</v>
      </c>
    </row>
    <row r="546" spans="1:22">
      <c r="A546" s="366" t="s">
        <v>690</v>
      </c>
      <c r="B546" s="358"/>
      <c r="C546" s="358" t="s">
        <v>620</v>
      </c>
      <c r="D546" s="359">
        <v>0</v>
      </c>
      <c r="E546" s="359">
        <v>0</v>
      </c>
      <c r="F546" s="359">
        <v>0</v>
      </c>
      <c r="G546" s="359">
        <v>0</v>
      </c>
      <c r="H546" s="359">
        <v>0</v>
      </c>
      <c r="I546" s="359">
        <v>0</v>
      </c>
      <c r="J546" s="359">
        <v>0</v>
      </c>
      <c r="K546" s="359">
        <v>1</v>
      </c>
      <c r="L546" s="359">
        <v>6</v>
      </c>
      <c r="M546" s="359">
        <v>54</v>
      </c>
      <c r="N546" s="359">
        <v>169</v>
      </c>
      <c r="O546" s="359">
        <v>345</v>
      </c>
      <c r="P546" s="359">
        <v>566</v>
      </c>
      <c r="Q546" s="359">
        <v>680</v>
      </c>
      <c r="R546" s="359">
        <v>527</v>
      </c>
      <c r="S546" s="359">
        <v>298</v>
      </c>
      <c r="T546" s="359">
        <v>207</v>
      </c>
      <c r="U546" s="360">
        <v>170</v>
      </c>
      <c r="V546" s="359">
        <v>3023</v>
      </c>
    </row>
    <row r="547" spans="1:22">
      <c r="A547" s="320"/>
      <c r="B547" s="90"/>
      <c r="C547" s="90" t="s">
        <v>621</v>
      </c>
      <c r="D547" s="97">
        <v>0</v>
      </c>
      <c r="E547" s="97">
        <v>0</v>
      </c>
      <c r="F547" s="97">
        <v>0</v>
      </c>
      <c r="G547" s="97">
        <v>0</v>
      </c>
      <c r="H547" s="97">
        <v>0</v>
      </c>
      <c r="I547" s="97">
        <v>0</v>
      </c>
      <c r="J547" s="97">
        <v>0</v>
      </c>
      <c r="K547" s="97">
        <v>1</v>
      </c>
      <c r="L547" s="97">
        <v>6</v>
      </c>
      <c r="M547" s="97">
        <v>54</v>
      </c>
      <c r="N547" s="97">
        <v>169</v>
      </c>
      <c r="O547" s="97">
        <v>345</v>
      </c>
      <c r="P547" s="97">
        <v>566</v>
      </c>
      <c r="Q547" s="97">
        <v>680</v>
      </c>
      <c r="R547" s="97">
        <v>527</v>
      </c>
      <c r="S547" s="97">
        <v>298</v>
      </c>
      <c r="T547" s="97">
        <v>207</v>
      </c>
      <c r="U547" s="98">
        <v>170</v>
      </c>
      <c r="V547" s="97">
        <v>3023</v>
      </c>
    </row>
    <row r="548" spans="1:22">
      <c r="A548" s="318" t="s">
        <v>691</v>
      </c>
      <c r="B548" s="124" t="s">
        <v>126</v>
      </c>
      <c r="C548" s="124" t="s">
        <v>620</v>
      </c>
      <c r="D548" s="121">
        <v>0</v>
      </c>
      <c r="E548" s="121">
        <v>0</v>
      </c>
      <c r="F548" s="121">
        <v>0</v>
      </c>
      <c r="G548" s="121">
        <v>0</v>
      </c>
      <c r="H548" s="121">
        <v>0</v>
      </c>
      <c r="I548" s="121">
        <v>1</v>
      </c>
      <c r="J548" s="121">
        <v>0</v>
      </c>
      <c r="K548" s="121">
        <v>0</v>
      </c>
      <c r="L548" s="121">
        <v>0</v>
      </c>
      <c r="M548" s="121">
        <v>1</v>
      </c>
      <c r="N548" s="121">
        <v>0</v>
      </c>
      <c r="O548" s="121">
        <v>0</v>
      </c>
      <c r="P548" s="121">
        <v>0</v>
      </c>
      <c r="Q548" s="121">
        <v>0</v>
      </c>
      <c r="R548" s="121">
        <v>0</v>
      </c>
      <c r="S548" s="121">
        <v>0</v>
      </c>
      <c r="T548" s="121">
        <v>0</v>
      </c>
      <c r="U548" s="122">
        <v>0</v>
      </c>
      <c r="V548" s="121">
        <v>2</v>
      </c>
    </row>
    <row r="549" spans="1:22">
      <c r="A549" s="319"/>
      <c r="B549" s="90"/>
      <c r="C549" s="90" t="s">
        <v>621</v>
      </c>
      <c r="D549" s="97">
        <v>0</v>
      </c>
      <c r="E549" s="97">
        <v>0</v>
      </c>
      <c r="F549" s="97">
        <v>0</v>
      </c>
      <c r="G549" s="97">
        <v>0</v>
      </c>
      <c r="H549" s="97">
        <v>0</v>
      </c>
      <c r="I549" s="97">
        <v>1</v>
      </c>
      <c r="J549" s="97">
        <v>0</v>
      </c>
      <c r="K549" s="97">
        <v>0</v>
      </c>
      <c r="L549" s="97">
        <v>0</v>
      </c>
      <c r="M549" s="97">
        <v>1</v>
      </c>
      <c r="N549" s="97">
        <v>0</v>
      </c>
      <c r="O549" s="97">
        <v>0</v>
      </c>
      <c r="P549" s="97">
        <v>0</v>
      </c>
      <c r="Q549" s="97">
        <v>0</v>
      </c>
      <c r="R549" s="97">
        <v>0</v>
      </c>
      <c r="S549" s="97">
        <v>0</v>
      </c>
      <c r="T549" s="97">
        <v>0</v>
      </c>
      <c r="U549" s="98">
        <v>0</v>
      </c>
      <c r="V549" s="97">
        <v>2</v>
      </c>
    </row>
    <row r="550" spans="1:22">
      <c r="A550" s="319"/>
      <c r="B550" s="90" t="s">
        <v>125</v>
      </c>
      <c r="C550" s="90" t="s">
        <v>620</v>
      </c>
      <c r="D550" s="97">
        <v>0</v>
      </c>
      <c r="E550" s="97">
        <v>0</v>
      </c>
      <c r="F550" s="97">
        <v>0</v>
      </c>
      <c r="G550" s="97">
        <v>1</v>
      </c>
      <c r="H550" s="97">
        <v>0</v>
      </c>
      <c r="I550" s="97">
        <v>1</v>
      </c>
      <c r="J550" s="97">
        <v>0</v>
      </c>
      <c r="K550" s="97">
        <v>1</v>
      </c>
      <c r="L550" s="97">
        <v>0</v>
      </c>
      <c r="M550" s="97">
        <v>0</v>
      </c>
      <c r="N550" s="97">
        <v>1</v>
      </c>
      <c r="O550" s="97">
        <v>0</v>
      </c>
      <c r="P550" s="97">
        <v>0</v>
      </c>
      <c r="Q550" s="97">
        <v>0</v>
      </c>
      <c r="R550" s="97">
        <v>0</v>
      </c>
      <c r="S550" s="97">
        <v>0</v>
      </c>
      <c r="T550" s="97">
        <v>0</v>
      </c>
      <c r="U550" s="98">
        <v>0</v>
      </c>
      <c r="V550" s="97">
        <v>4</v>
      </c>
    </row>
    <row r="551" spans="1:22">
      <c r="A551" s="319"/>
      <c r="B551" s="90"/>
      <c r="C551" s="90" t="s">
        <v>621</v>
      </c>
      <c r="D551" s="97">
        <v>0</v>
      </c>
      <c r="E551" s="97">
        <v>0</v>
      </c>
      <c r="F551" s="97">
        <v>0</v>
      </c>
      <c r="G551" s="97">
        <v>1</v>
      </c>
      <c r="H551" s="97">
        <v>0</v>
      </c>
      <c r="I551" s="97">
        <v>1</v>
      </c>
      <c r="J551" s="97">
        <v>0</v>
      </c>
      <c r="K551" s="97">
        <v>1</v>
      </c>
      <c r="L551" s="97">
        <v>0</v>
      </c>
      <c r="M551" s="97">
        <v>0</v>
      </c>
      <c r="N551" s="97">
        <v>1</v>
      </c>
      <c r="O551" s="97">
        <v>0</v>
      </c>
      <c r="P551" s="97">
        <v>0</v>
      </c>
      <c r="Q551" s="97">
        <v>0</v>
      </c>
      <c r="R551" s="97">
        <v>0</v>
      </c>
      <c r="S551" s="97">
        <v>0</v>
      </c>
      <c r="T551" s="97">
        <v>0</v>
      </c>
      <c r="U551" s="98">
        <v>0</v>
      </c>
      <c r="V551" s="97">
        <v>4</v>
      </c>
    </row>
    <row r="552" spans="1:22">
      <c r="A552" s="319"/>
      <c r="B552" s="90" t="s">
        <v>124</v>
      </c>
      <c r="C552" s="90" t="s">
        <v>620</v>
      </c>
      <c r="D552" s="97">
        <v>0</v>
      </c>
      <c r="E552" s="97">
        <v>0</v>
      </c>
      <c r="F552" s="97">
        <v>0</v>
      </c>
      <c r="G552" s="97">
        <v>5</v>
      </c>
      <c r="H552" s="97">
        <v>14</v>
      </c>
      <c r="I552" s="97">
        <v>29</v>
      </c>
      <c r="J552" s="97">
        <v>23</v>
      </c>
      <c r="K552" s="97">
        <v>19</v>
      </c>
      <c r="L552" s="97">
        <v>22</v>
      </c>
      <c r="M552" s="97">
        <v>13</v>
      </c>
      <c r="N552" s="97">
        <v>10</v>
      </c>
      <c r="O552" s="97">
        <v>3</v>
      </c>
      <c r="P552" s="97">
        <v>6</v>
      </c>
      <c r="Q552" s="97">
        <v>0</v>
      </c>
      <c r="R552" s="97">
        <v>1</v>
      </c>
      <c r="S552" s="97">
        <v>0</v>
      </c>
      <c r="T552" s="97">
        <v>0</v>
      </c>
      <c r="U552" s="98">
        <v>0</v>
      </c>
      <c r="V552" s="97">
        <v>145</v>
      </c>
    </row>
    <row r="553" spans="1:22">
      <c r="A553" s="320"/>
      <c r="B553" s="125"/>
      <c r="C553" s="125" t="s">
        <v>621</v>
      </c>
      <c r="D553" s="126">
        <v>0</v>
      </c>
      <c r="E553" s="126">
        <v>0</v>
      </c>
      <c r="F553" s="126">
        <v>0</v>
      </c>
      <c r="G553" s="126">
        <v>5</v>
      </c>
      <c r="H553" s="126">
        <v>14</v>
      </c>
      <c r="I553" s="126">
        <v>29</v>
      </c>
      <c r="J553" s="126">
        <v>23</v>
      </c>
      <c r="K553" s="126">
        <v>19</v>
      </c>
      <c r="L553" s="126">
        <v>22</v>
      </c>
      <c r="M553" s="126">
        <v>13</v>
      </c>
      <c r="N553" s="126">
        <v>10</v>
      </c>
      <c r="O553" s="126">
        <v>3</v>
      </c>
      <c r="P553" s="126">
        <v>6</v>
      </c>
      <c r="Q553" s="126">
        <v>0</v>
      </c>
      <c r="R553" s="126">
        <v>1</v>
      </c>
      <c r="S553" s="126">
        <v>0</v>
      </c>
      <c r="T553" s="126">
        <v>0</v>
      </c>
      <c r="U553" s="127">
        <v>0</v>
      </c>
      <c r="V553" s="126">
        <v>145</v>
      </c>
    </row>
    <row r="554" spans="1:22" ht="12.75" customHeight="1">
      <c r="A554" s="318" t="s">
        <v>692</v>
      </c>
      <c r="B554" s="90" t="s">
        <v>123</v>
      </c>
      <c r="C554" s="90" t="s">
        <v>620</v>
      </c>
      <c r="D554" s="97">
        <v>0</v>
      </c>
      <c r="E554" s="97">
        <v>0</v>
      </c>
      <c r="F554" s="97">
        <v>0</v>
      </c>
      <c r="G554" s="97">
        <v>1</v>
      </c>
      <c r="H554" s="97">
        <v>0</v>
      </c>
      <c r="I554" s="97">
        <v>0</v>
      </c>
      <c r="J554" s="97">
        <v>0</v>
      </c>
      <c r="K554" s="97">
        <v>0</v>
      </c>
      <c r="L554" s="97">
        <v>0</v>
      </c>
      <c r="M554" s="97">
        <v>0</v>
      </c>
      <c r="N554" s="97">
        <v>0</v>
      </c>
      <c r="O554" s="97">
        <v>0</v>
      </c>
      <c r="P554" s="97">
        <v>0</v>
      </c>
      <c r="Q554" s="97">
        <v>0</v>
      </c>
      <c r="R554" s="97">
        <v>0</v>
      </c>
      <c r="S554" s="97">
        <v>0</v>
      </c>
      <c r="T554" s="97">
        <v>0</v>
      </c>
      <c r="U554" s="98">
        <v>0</v>
      </c>
      <c r="V554" s="97">
        <v>1</v>
      </c>
    </row>
    <row r="555" spans="1:22">
      <c r="A555" s="319"/>
      <c r="B555" s="90"/>
      <c r="C555" s="90" t="s">
        <v>621</v>
      </c>
      <c r="D555" s="97">
        <v>0</v>
      </c>
      <c r="E555" s="97">
        <v>0</v>
      </c>
      <c r="F555" s="97">
        <v>0</v>
      </c>
      <c r="G555" s="97">
        <v>1</v>
      </c>
      <c r="H555" s="97">
        <v>0</v>
      </c>
      <c r="I555" s="97">
        <v>0</v>
      </c>
      <c r="J555" s="97">
        <v>0</v>
      </c>
      <c r="K555" s="97">
        <v>0</v>
      </c>
      <c r="L555" s="97">
        <v>0</v>
      </c>
      <c r="M555" s="97">
        <v>0</v>
      </c>
      <c r="N555" s="97">
        <v>0</v>
      </c>
      <c r="O555" s="97">
        <v>0</v>
      </c>
      <c r="P555" s="97">
        <v>0</v>
      </c>
      <c r="Q555" s="97">
        <v>0</v>
      </c>
      <c r="R555" s="97">
        <v>0</v>
      </c>
      <c r="S555" s="97">
        <v>0</v>
      </c>
      <c r="T555" s="97">
        <v>0</v>
      </c>
      <c r="U555" s="98">
        <v>0</v>
      </c>
      <c r="V555" s="97">
        <v>1</v>
      </c>
    </row>
    <row r="556" spans="1:22">
      <c r="A556" s="319"/>
      <c r="B556" s="90" t="s">
        <v>122</v>
      </c>
      <c r="C556" s="90" t="s">
        <v>620</v>
      </c>
      <c r="D556" s="97">
        <v>0</v>
      </c>
      <c r="E556" s="97">
        <v>0</v>
      </c>
      <c r="F556" s="97">
        <v>0</v>
      </c>
      <c r="G556" s="97">
        <v>0</v>
      </c>
      <c r="H556" s="97">
        <v>0</v>
      </c>
      <c r="I556" s="97">
        <v>0</v>
      </c>
      <c r="J556" s="97">
        <v>0</v>
      </c>
      <c r="K556" s="97">
        <v>0</v>
      </c>
      <c r="L556" s="97">
        <v>0</v>
      </c>
      <c r="M556" s="97">
        <v>0</v>
      </c>
      <c r="N556" s="97">
        <v>0</v>
      </c>
      <c r="O556" s="97">
        <v>0</v>
      </c>
      <c r="P556" s="97">
        <v>0</v>
      </c>
      <c r="Q556" s="97">
        <v>0</v>
      </c>
      <c r="R556" s="97">
        <v>2</v>
      </c>
      <c r="S556" s="97">
        <v>0</v>
      </c>
      <c r="T556" s="97">
        <v>0</v>
      </c>
      <c r="U556" s="98">
        <v>0</v>
      </c>
      <c r="V556" s="97">
        <v>2</v>
      </c>
    </row>
    <row r="557" spans="1:22">
      <c r="A557" s="319"/>
      <c r="B557" s="90"/>
      <c r="C557" s="90" t="s">
        <v>621</v>
      </c>
      <c r="D557" s="97">
        <v>0</v>
      </c>
      <c r="E557" s="97">
        <v>0</v>
      </c>
      <c r="F557" s="97">
        <v>0</v>
      </c>
      <c r="G557" s="97">
        <v>0</v>
      </c>
      <c r="H557" s="97">
        <v>0</v>
      </c>
      <c r="I557" s="97">
        <v>0</v>
      </c>
      <c r="J557" s="97">
        <v>0</v>
      </c>
      <c r="K557" s="97">
        <v>0</v>
      </c>
      <c r="L557" s="97">
        <v>0</v>
      </c>
      <c r="M557" s="97">
        <v>0</v>
      </c>
      <c r="N557" s="97">
        <v>0</v>
      </c>
      <c r="O557" s="97">
        <v>0</v>
      </c>
      <c r="P557" s="97">
        <v>0</v>
      </c>
      <c r="Q557" s="97">
        <v>0</v>
      </c>
      <c r="R557" s="97">
        <v>2</v>
      </c>
      <c r="S557" s="97">
        <v>0</v>
      </c>
      <c r="T557" s="97">
        <v>0</v>
      </c>
      <c r="U557" s="98">
        <v>0</v>
      </c>
      <c r="V557" s="97">
        <v>2</v>
      </c>
    </row>
    <row r="558" spans="1:22">
      <c r="A558" s="319"/>
      <c r="B558" s="90" t="s">
        <v>121</v>
      </c>
      <c r="C558" s="90" t="s">
        <v>620</v>
      </c>
      <c r="D558" s="97">
        <v>0</v>
      </c>
      <c r="E558" s="97">
        <v>0</v>
      </c>
      <c r="F558" s="97">
        <v>0</v>
      </c>
      <c r="G558" s="97">
        <v>0</v>
      </c>
      <c r="H558" s="97">
        <v>0</v>
      </c>
      <c r="I558" s="97">
        <v>0</v>
      </c>
      <c r="J558" s="97">
        <v>0</v>
      </c>
      <c r="K558" s="97">
        <v>0</v>
      </c>
      <c r="L558" s="97">
        <v>0</v>
      </c>
      <c r="M558" s="97">
        <v>0</v>
      </c>
      <c r="N558" s="97">
        <v>0</v>
      </c>
      <c r="O558" s="97">
        <v>0</v>
      </c>
      <c r="P558" s="97">
        <v>0</v>
      </c>
      <c r="Q558" s="97">
        <v>0</v>
      </c>
      <c r="R558" s="97">
        <v>1</v>
      </c>
      <c r="S558" s="97">
        <v>1</v>
      </c>
      <c r="T558" s="97">
        <v>0</v>
      </c>
      <c r="U558" s="98">
        <v>0</v>
      </c>
      <c r="V558" s="97">
        <v>2</v>
      </c>
    </row>
    <row r="559" spans="1:22">
      <c r="A559" s="319"/>
      <c r="B559" s="90"/>
      <c r="C559" s="90" t="s">
        <v>621</v>
      </c>
      <c r="D559" s="97">
        <v>0</v>
      </c>
      <c r="E559" s="97">
        <v>0</v>
      </c>
      <c r="F559" s="97">
        <v>0</v>
      </c>
      <c r="G559" s="97">
        <v>0</v>
      </c>
      <c r="H559" s="97">
        <v>0</v>
      </c>
      <c r="I559" s="97">
        <v>0</v>
      </c>
      <c r="J559" s="97">
        <v>0</v>
      </c>
      <c r="K559" s="97">
        <v>0</v>
      </c>
      <c r="L559" s="97">
        <v>0</v>
      </c>
      <c r="M559" s="97">
        <v>0</v>
      </c>
      <c r="N559" s="97">
        <v>0</v>
      </c>
      <c r="O559" s="97">
        <v>0</v>
      </c>
      <c r="P559" s="97">
        <v>0</v>
      </c>
      <c r="Q559" s="97">
        <v>0</v>
      </c>
      <c r="R559" s="97">
        <v>1</v>
      </c>
      <c r="S559" s="97">
        <v>1</v>
      </c>
      <c r="T559" s="97">
        <v>0</v>
      </c>
      <c r="U559" s="98">
        <v>0</v>
      </c>
      <c r="V559" s="97">
        <v>2</v>
      </c>
    </row>
    <row r="560" spans="1:22">
      <c r="A560" s="319"/>
      <c r="B560" s="90" t="s">
        <v>120</v>
      </c>
      <c r="C560" s="90" t="s">
        <v>620</v>
      </c>
      <c r="D560" s="97">
        <v>0</v>
      </c>
      <c r="E560" s="97">
        <v>0</v>
      </c>
      <c r="F560" s="97">
        <v>0</v>
      </c>
      <c r="G560" s="97">
        <v>0</v>
      </c>
      <c r="H560" s="97">
        <v>0</v>
      </c>
      <c r="I560" s="97">
        <v>0</v>
      </c>
      <c r="J560" s="97">
        <v>0</v>
      </c>
      <c r="K560" s="97">
        <v>0</v>
      </c>
      <c r="L560" s="97">
        <v>0</v>
      </c>
      <c r="M560" s="97">
        <v>0</v>
      </c>
      <c r="N560" s="97">
        <v>0</v>
      </c>
      <c r="O560" s="97">
        <v>0</v>
      </c>
      <c r="P560" s="97">
        <v>0</v>
      </c>
      <c r="Q560" s="97">
        <v>0</v>
      </c>
      <c r="R560" s="97">
        <v>0</v>
      </c>
      <c r="S560" s="97">
        <v>1</v>
      </c>
      <c r="T560" s="97">
        <v>0</v>
      </c>
      <c r="U560" s="98">
        <v>0</v>
      </c>
      <c r="V560" s="97">
        <v>1</v>
      </c>
    </row>
    <row r="561" spans="1:22">
      <c r="A561" s="365"/>
      <c r="B561" s="90"/>
      <c r="C561" s="90" t="s">
        <v>621</v>
      </c>
      <c r="D561" s="97">
        <v>0</v>
      </c>
      <c r="E561" s="97">
        <v>0</v>
      </c>
      <c r="F561" s="97">
        <v>0</v>
      </c>
      <c r="G561" s="97">
        <v>0</v>
      </c>
      <c r="H561" s="97">
        <v>0</v>
      </c>
      <c r="I561" s="97">
        <v>0</v>
      </c>
      <c r="J561" s="97">
        <v>0</v>
      </c>
      <c r="K561" s="97">
        <v>0</v>
      </c>
      <c r="L561" s="97">
        <v>0</v>
      </c>
      <c r="M561" s="97">
        <v>0</v>
      </c>
      <c r="N561" s="97">
        <v>0</v>
      </c>
      <c r="O561" s="97">
        <v>0</v>
      </c>
      <c r="P561" s="97">
        <v>0</v>
      </c>
      <c r="Q561" s="97">
        <v>0</v>
      </c>
      <c r="R561" s="97">
        <v>0</v>
      </c>
      <c r="S561" s="97">
        <v>1</v>
      </c>
      <c r="T561" s="97">
        <v>0</v>
      </c>
      <c r="U561" s="98">
        <v>0</v>
      </c>
      <c r="V561" s="97">
        <v>1</v>
      </c>
    </row>
    <row r="562" spans="1:22" ht="12.75" customHeight="1">
      <c r="A562" s="366" t="s">
        <v>693</v>
      </c>
      <c r="B562" s="358"/>
      <c r="C562" s="358" t="s">
        <v>620</v>
      </c>
      <c r="D562" s="359">
        <v>6</v>
      </c>
      <c r="E562" s="359">
        <v>0</v>
      </c>
      <c r="F562" s="359">
        <v>0</v>
      </c>
      <c r="G562" s="359">
        <v>0</v>
      </c>
      <c r="H562" s="359">
        <v>0</v>
      </c>
      <c r="I562" s="359">
        <v>1</v>
      </c>
      <c r="J562" s="359">
        <v>5</v>
      </c>
      <c r="K562" s="359">
        <v>3</v>
      </c>
      <c r="L562" s="359">
        <v>22</v>
      </c>
      <c r="M562" s="359">
        <v>31</v>
      </c>
      <c r="N562" s="359">
        <v>49</v>
      </c>
      <c r="O562" s="359">
        <v>62</v>
      </c>
      <c r="P562" s="359">
        <v>70</v>
      </c>
      <c r="Q562" s="359">
        <v>84</v>
      </c>
      <c r="R562" s="359">
        <v>54</v>
      </c>
      <c r="S562" s="359">
        <v>61</v>
      </c>
      <c r="T562" s="359">
        <v>32</v>
      </c>
      <c r="U562" s="360">
        <v>28</v>
      </c>
      <c r="V562" s="359">
        <v>508</v>
      </c>
    </row>
    <row r="563" spans="1:22" ht="12.75" customHeight="1">
      <c r="A563" s="319"/>
      <c r="B563" s="90"/>
      <c r="C563" s="90" t="s">
        <v>621</v>
      </c>
      <c r="D563" s="97">
        <v>2</v>
      </c>
      <c r="E563" s="97">
        <v>0</v>
      </c>
      <c r="F563" s="97">
        <v>0</v>
      </c>
      <c r="G563" s="97">
        <v>0</v>
      </c>
      <c r="H563" s="97">
        <v>0</v>
      </c>
      <c r="I563" s="97">
        <v>0</v>
      </c>
      <c r="J563" s="97">
        <v>3</v>
      </c>
      <c r="K563" s="97">
        <v>2</v>
      </c>
      <c r="L563" s="97">
        <v>11</v>
      </c>
      <c r="M563" s="97">
        <v>21</v>
      </c>
      <c r="N563" s="97">
        <v>32</v>
      </c>
      <c r="O563" s="97">
        <v>47</v>
      </c>
      <c r="P563" s="97">
        <v>49</v>
      </c>
      <c r="Q563" s="97">
        <v>58</v>
      </c>
      <c r="R563" s="97">
        <v>37</v>
      </c>
      <c r="S563" s="97">
        <v>42</v>
      </c>
      <c r="T563" s="97">
        <v>18</v>
      </c>
      <c r="U563" s="98">
        <v>17</v>
      </c>
      <c r="V563" s="97">
        <v>339</v>
      </c>
    </row>
    <row r="564" spans="1:22">
      <c r="A564" s="365"/>
      <c r="B564" s="90"/>
      <c r="C564" s="90" t="s">
        <v>622</v>
      </c>
      <c r="D564" s="97">
        <v>4</v>
      </c>
      <c r="E564" s="97">
        <v>0</v>
      </c>
      <c r="F564" s="97">
        <v>0</v>
      </c>
      <c r="G564" s="97">
        <v>0</v>
      </c>
      <c r="H564" s="97">
        <v>0</v>
      </c>
      <c r="I564" s="97">
        <v>1</v>
      </c>
      <c r="J564" s="97">
        <v>2</v>
      </c>
      <c r="K564" s="97">
        <v>1</v>
      </c>
      <c r="L564" s="97">
        <v>11</v>
      </c>
      <c r="M564" s="97">
        <v>10</v>
      </c>
      <c r="N564" s="97">
        <v>17</v>
      </c>
      <c r="O564" s="97">
        <v>15</v>
      </c>
      <c r="P564" s="97">
        <v>21</v>
      </c>
      <c r="Q564" s="97">
        <v>26</v>
      </c>
      <c r="R564" s="97">
        <v>17</v>
      </c>
      <c r="S564" s="97">
        <v>19</v>
      </c>
      <c r="T564" s="97">
        <v>14</v>
      </c>
      <c r="U564" s="98">
        <v>11</v>
      </c>
      <c r="V564" s="97">
        <v>169</v>
      </c>
    </row>
    <row r="565" spans="1:22">
      <c r="A565" s="366" t="s">
        <v>694</v>
      </c>
      <c r="B565" s="358"/>
      <c r="C565" s="358" t="s">
        <v>620</v>
      </c>
      <c r="D565" s="359">
        <v>0</v>
      </c>
      <c r="E565" s="359">
        <v>0</v>
      </c>
      <c r="F565" s="359">
        <v>0</v>
      </c>
      <c r="G565" s="359">
        <v>0</v>
      </c>
      <c r="H565" s="359">
        <v>0</v>
      </c>
      <c r="I565" s="359">
        <v>0</v>
      </c>
      <c r="J565" s="359">
        <v>0</v>
      </c>
      <c r="K565" s="359">
        <v>0</v>
      </c>
      <c r="L565" s="359">
        <v>0</v>
      </c>
      <c r="M565" s="359">
        <v>0</v>
      </c>
      <c r="N565" s="359">
        <v>1</v>
      </c>
      <c r="O565" s="359">
        <v>3</v>
      </c>
      <c r="P565" s="359">
        <v>4</v>
      </c>
      <c r="Q565" s="359">
        <v>3</v>
      </c>
      <c r="R565" s="359">
        <v>3</v>
      </c>
      <c r="S565" s="359">
        <v>5</v>
      </c>
      <c r="T565" s="359">
        <v>3</v>
      </c>
      <c r="U565" s="360">
        <v>4</v>
      </c>
      <c r="V565" s="359">
        <v>26</v>
      </c>
    </row>
    <row r="566" spans="1:22">
      <c r="A566" s="319"/>
      <c r="B566" s="90"/>
      <c r="C566" s="90" t="s">
        <v>621</v>
      </c>
      <c r="D566" s="97">
        <v>0</v>
      </c>
      <c r="E566" s="97">
        <v>0</v>
      </c>
      <c r="F566" s="97">
        <v>0</v>
      </c>
      <c r="G566" s="97">
        <v>0</v>
      </c>
      <c r="H566" s="97">
        <v>0</v>
      </c>
      <c r="I566" s="97">
        <v>0</v>
      </c>
      <c r="J566" s="97">
        <v>0</v>
      </c>
      <c r="K566" s="97">
        <v>0</v>
      </c>
      <c r="L566" s="97">
        <v>0</v>
      </c>
      <c r="M566" s="97">
        <v>0</v>
      </c>
      <c r="N566" s="97">
        <v>1</v>
      </c>
      <c r="O566" s="97">
        <v>1</v>
      </c>
      <c r="P566" s="97">
        <v>1</v>
      </c>
      <c r="Q566" s="97">
        <v>2</v>
      </c>
      <c r="R566" s="97">
        <v>2</v>
      </c>
      <c r="S566" s="97">
        <v>4</v>
      </c>
      <c r="T566" s="97">
        <v>1</v>
      </c>
      <c r="U566" s="98">
        <v>2</v>
      </c>
      <c r="V566" s="97">
        <v>14</v>
      </c>
    </row>
    <row r="567" spans="1:22">
      <c r="A567" s="365"/>
      <c r="B567" s="90"/>
      <c r="C567" s="90" t="s">
        <v>622</v>
      </c>
      <c r="D567" s="97">
        <v>0</v>
      </c>
      <c r="E567" s="97">
        <v>0</v>
      </c>
      <c r="F567" s="97">
        <v>0</v>
      </c>
      <c r="G567" s="97">
        <v>0</v>
      </c>
      <c r="H567" s="97">
        <v>0</v>
      </c>
      <c r="I567" s="97">
        <v>0</v>
      </c>
      <c r="J567" s="97">
        <v>0</v>
      </c>
      <c r="K567" s="97">
        <v>0</v>
      </c>
      <c r="L567" s="97">
        <v>0</v>
      </c>
      <c r="M567" s="97">
        <v>0</v>
      </c>
      <c r="N567" s="97">
        <v>0</v>
      </c>
      <c r="O567" s="97">
        <v>2</v>
      </c>
      <c r="P567" s="97">
        <v>3</v>
      </c>
      <c r="Q567" s="97">
        <v>1</v>
      </c>
      <c r="R567" s="97">
        <v>1</v>
      </c>
      <c r="S567" s="97">
        <v>1</v>
      </c>
      <c r="T567" s="97">
        <v>2</v>
      </c>
      <c r="U567" s="98">
        <v>2</v>
      </c>
      <c r="V567" s="97">
        <v>12</v>
      </c>
    </row>
    <row r="568" spans="1:22">
      <c r="A568" s="366" t="s">
        <v>695</v>
      </c>
      <c r="B568" s="358"/>
      <c r="C568" s="358" t="s">
        <v>620</v>
      </c>
      <c r="D568" s="359">
        <v>0</v>
      </c>
      <c r="E568" s="359">
        <v>0</v>
      </c>
      <c r="F568" s="359">
        <v>0</v>
      </c>
      <c r="G568" s="359">
        <v>0</v>
      </c>
      <c r="H568" s="359">
        <v>0</v>
      </c>
      <c r="I568" s="359">
        <v>0</v>
      </c>
      <c r="J568" s="359">
        <v>0</v>
      </c>
      <c r="K568" s="359">
        <v>0</v>
      </c>
      <c r="L568" s="359">
        <v>0</v>
      </c>
      <c r="M568" s="359">
        <v>0</v>
      </c>
      <c r="N568" s="359">
        <v>1</v>
      </c>
      <c r="O568" s="359">
        <v>2</v>
      </c>
      <c r="P568" s="359">
        <v>1</v>
      </c>
      <c r="Q568" s="359">
        <v>2</v>
      </c>
      <c r="R568" s="359">
        <v>5</v>
      </c>
      <c r="S568" s="359">
        <v>5</v>
      </c>
      <c r="T568" s="359">
        <v>4</v>
      </c>
      <c r="U568" s="360">
        <v>0</v>
      </c>
      <c r="V568" s="359">
        <v>20</v>
      </c>
    </row>
    <row r="569" spans="1:22">
      <c r="A569" s="319"/>
      <c r="B569" s="90"/>
      <c r="C569" s="90" t="s">
        <v>621</v>
      </c>
      <c r="D569" s="97">
        <v>0</v>
      </c>
      <c r="E569" s="97">
        <v>0</v>
      </c>
      <c r="F569" s="97">
        <v>0</v>
      </c>
      <c r="G569" s="97">
        <v>0</v>
      </c>
      <c r="H569" s="97">
        <v>0</v>
      </c>
      <c r="I569" s="97">
        <v>0</v>
      </c>
      <c r="J569" s="97">
        <v>0</v>
      </c>
      <c r="K569" s="97">
        <v>0</v>
      </c>
      <c r="L569" s="97">
        <v>0</v>
      </c>
      <c r="M569" s="97">
        <v>0</v>
      </c>
      <c r="N569" s="97">
        <v>1</v>
      </c>
      <c r="O569" s="97">
        <v>1</v>
      </c>
      <c r="P569" s="97">
        <v>0</v>
      </c>
      <c r="Q569" s="97">
        <v>2</v>
      </c>
      <c r="R569" s="97">
        <v>2</v>
      </c>
      <c r="S569" s="97">
        <v>3</v>
      </c>
      <c r="T569" s="97">
        <v>2</v>
      </c>
      <c r="U569" s="98">
        <v>0</v>
      </c>
      <c r="V569" s="97">
        <v>11</v>
      </c>
    </row>
    <row r="570" spans="1:22">
      <c r="A570" s="320"/>
      <c r="B570" s="125"/>
      <c r="C570" s="125" t="s">
        <v>622</v>
      </c>
      <c r="D570" s="126">
        <v>0</v>
      </c>
      <c r="E570" s="126">
        <v>0</v>
      </c>
      <c r="F570" s="126">
        <v>0</v>
      </c>
      <c r="G570" s="126">
        <v>0</v>
      </c>
      <c r="H570" s="126">
        <v>0</v>
      </c>
      <c r="I570" s="126">
        <v>0</v>
      </c>
      <c r="J570" s="126">
        <v>0</v>
      </c>
      <c r="K570" s="126">
        <v>0</v>
      </c>
      <c r="L570" s="126">
        <v>0</v>
      </c>
      <c r="M570" s="126">
        <v>0</v>
      </c>
      <c r="N570" s="126">
        <v>0</v>
      </c>
      <c r="O570" s="126">
        <v>1</v>
      </c>
      <c r="P570" s="126">
        <v>1</v>
      </c>
      <c r="Q570" s="126">
        <v>0</v>
      </c>
      <c r="R570" s="126">
        <v>3</v>
      </c>
      <c r="S570" s="126">
        <v>2</v>
      </c>
      <c r="T570" s="126">
        <v>2</v>
      </c>
      <c r="U570" s="127">
        <v>0</v>
      </c>
      <c r="V570" s="126">
        <v>9</v>
      </c>
    </row>
    <row r="571" spans="1:22">
      <c r="A571" s="319" t="s">
        <v>696</v>
      </c>
      <c r="B571" s="90" t="s">
        <v>119</v>
      </c>
      <c r="C571" s="90" t="s">
        <v>620</v>
      </c>
      <c r="D571" s="97">
        <v>0</v>
      </c>
      <c r="E571" s="97">
        <v>0</v>
      </c>
      <c r="F571" s="97">
        <v>0</v>
      </c>
      <c r="G571" s="97">
        <v>0</v>
      </c>
      <c r="H571" s="97">
        <v>0</v>
      </c>
      <c r="I571" s="97">
        <v>0</v>
      </c>
      <c r="J571" s="97">
        <v>0</v>
      </c>
      <c r="K571" s="97">
        <v>0</v>
      </c>
      <c r="L571" s="97">
        <v>0</v>
      </c>
      <c r="M571" s="97">
        <v>0</v>
      </c>
      <c r="N571" s="97">
        <v>0</v>
      </c>
      <c r="O571" s="97">
        <v>0</v>
      </c>
      <c r="P571" s="97">
        <v>1</v>
      </c>
      <c r="Q571" s="97">
        <v>0</v>
      </c>
      <c r="R571" s="97">
        <v>0</v>
      </c>
      <c r="S571" s="97">
        <v>2</v>
      </c>
      <c r="T571" s="97">
        <v>0</v>
      </c>
      <c r="U571" s="98">
        <v>0</v>
      </c>
      <c r="V571" s="97">
        <v>3</v>
      </c>
    </row>
    <row r="572" spans="1:22">
      <c r="A572" s="319"/>
      <c r="B572" s="90"/>
      <c r="C572" s="90" t="s">
        <v>621</v>
      </c>
      <c r="D572" s="97">
        <v>0</v>
      </c>
      <c r="E572" s="97">
        <v>0</v>
      </c>
      <c r="F572" s="97">
        <v>0</v>
      </c>
      <c r="G572" s="97">
        <v>0</v>
      </c>
      <c r="H572" s="97">
        <v>0</v>
      </c>
      <c r="I572" s="97">
        <v>0</v>
      </c>
      <c r="J572" s="97">
        <v>0</v>
      </c>
      <c r="K572" s="97">
        <v>0</v>
      </c>
      <c r="L572" s="97">
        <v>0</v>
      </c>
      <c r="M572" s="97">
        <v>0</v>
      </c>
      <c r="N572" s="97">
        <v>0</v>
      </c>
      <c r="O572" s="97">
        <v>0</v>
      </c>
      <c r="P572" s="97">
        <v>1</v>
      </c>
      <c r="Q572" s="97">
        <v>0</v>
      </c>
      <c r="R572" s="97">
        <v>0</v>
      </c>
      <c r="S572" s="97">
        <v>2</v>
      </c>
      <c r="T572" s="97">
        <v>0</v>
      </c>
      <c r="U572" s="98">
        <v>0</v>
      </c>
      <c r="V572" s="97">
        <v>3</v>
      </c>
    </row>
    <row r="573" spans="1:22">
      <c r="A573" s="319"/>
      <c r="B573" s="90" t="s">
        <v>118</v>
      </c>
      <c r="C573" s="90" t="s">
        <v>620</v>
      </c>
      <c r="D573" s="97">
        <v>0</v>
      </c>
      <c r="E573" s="97">
        <v>0</v>
      </c>
      <c r="F573" s="97">
        <v>0</v>
      </c>
      <c r="G573" s="97">
        <v>0</v>
      </c>
      <c r="H573" s="97">
        <v>0</v>
      </c>
      <c r="I573" s="97">
        <v>0</v>
      </c>
      <c r="J573" s="97">
        <v>0</v>
      </c>
      <c r="K573" s="97">
        <v>0</v>
      </c>
      <c r="L573" s="97">
        <v>0</v>
      </c>
      <c r="M573" s="97">
        <v>1</v>
      </c>
      <c r="N573" s="97">
        <v>0</v>
      </c>
      <c r="O573" s="97">
        <v>0</v>
      </c>
      <c r="P573" s="97">
        <v>0</v>
      </c>
      <c r="Q573" s="97">
        <v>3</v>
      </c>
      <c r="R573" s="97">
        <v>0</v>
      </c>
      <c r="S573" s="97">
        <v>0</v>
      </c>
      <c r="T573" s="97">
        <v>0</v>
      </c>
      <c r="U573" s="98">
        <v>0</v>
      </c>
      <c r="V573" s="97">
        <v>4</v>
      </c>
    </row>
    <row r="574" spans="1:22">
      <c r="A574" s="319"/>
      <c r="B574" s="90"/>
      <c r="C574" s="90" t="s">
        <v>621</v>
      </c>
      <c r="D574" s="97">
        <v>0</v>
      </c>
      <c r="E574" s="97">
        <v>0</v>
      </c>
      <c r="F574" s="97">
        <v>0</v>
      </c>
      <c r="G574" s="97">
        <v>0</v>
      </c>
      <c r="H574" s="97">
        <v>0</v>
      </c>
      <c r="I574" s="97">
        <v>0</v>
      </c>
      <c r="J574" s="97">
        <v>0</v>
      </c>
      <c r="K574" s="97">
        <v>0</v>
      </c>
      <c r="L574" s="97">
        <v>0</v>
      </c>
      <c r="M574" s="97">
        <v>0</v>
      </c>
      <c r="N574" s="97">
        <v>0</v>
      </c>
      <c r="O574" s="97">
        <v>0</v>
      </c>
      <c r="P574" s="97">
        <v>0</v>
      </c>
      <c r="Q574" s="97">
        <v>2</v>
      </c>
      <c r="R574" s="97">
        <v>0</v>
      </c>
      <c r="S574" s="97">
        <v>0</v>
      </c>
      <c r="T574" s="97">
        <v>0</v>
      </c>
      <c r="U574" s="98">
        <v>0</v>
      </c>
      <c r="V574" s="97">
        <v>2</v>
      </c>
    </row>
    <row r="575" spans="1:22">
      <c r="A575" s="319"/>
      <c r="B575" s="90"/>
      <c r="C575" s="90" t="s">
        <v>622</v>
      </c>
      <c r="D575" s="97">
        <v>0</v>
      </c>
      <c r="E575" s="97">
        <v>0</v>
      </c>
      <c r="F575" s="97">
        <v>0</v>
      </c>
      <c r="G575" s="97">
        <v>0</v>
      </c>
      <c r="H575" s="97">
        <v>0</v>
      </c>
      <c r="I575" s="97">
        <v>0</v>
      </c>
      <c r="J575" s="97">
        <v>0</v>
      </c>
      <c r="K575" s="97">
        <v>0</v>
      </c>
      <c r="L575" s="97">
        <v>0</v>
      </c>
      <c r="M575" s="97">
        <v>1</v>
      </c>
      <c r="N575" s="97">
        <v>0</v>
      </c>
      <c r="O575" s="97">
        <v>0</v>
      </c>
      <c r="P575" s="97">
        <v>0</v>
      </c>
      <c r="Q575" s="97">
        <v>1</v>
      </c>
      <c r="R575" s="97">
        <v>0</v>
      </c>
      <c r="S575" s="97">
        <v>0</v>
      </c>
      <c r="T575" s="97">
        <v>0</v>
      </c>
      <c r="U575" s="98">
        <v>0</v>
      </c>
      <c r="V575" s="97">
        <v>2</v>
      </c>
    </row>
    <row r="576" spans="1:22">
      <c r="A576" s="319"/>
      <c r="B576" s="90" t="s">
        <v>117</v>
      </c>
      <c r="C576" s="90" t="s">
        <v>620</v>
      </c>
      <c r="D576" s="97">
        <v>0</v>
      </c>
      <c r="E576" s="97">
        <v>0</v>
      </c>
      <c r="F576" s="97">
        <v>0</v>
      </c>
      <c r="G576" s="97">
        <v>0</v>
      </c>
      <c r="H576" s="97">
        <v>0</v>
      </c>
      <c r="I576" s="97">
        <v>0</v>
      </c>
      <c r="J576" s="97">
        <v>0</v>
      </c>
      <c r="K576" s="97">
        <v>0</v>
      </c>
      <c r="L576" s="97">
        <v>0</v>
      </c>
      <c r="M576" s="97">
        <v>0</v>
      </c>
      <c r="N576" s="97">
        <v>0</v>
      </c>
      <c r="O576" s="97">
        <v>0</v>
      </c>
      <c r="P576" s="97">
        <v>1</v>
      </c>
      <c r="Q576" s="97">
        <v>1</v>
      </c>
      <c r="R576" s="97">
        <v>0</v>
      </c>
      <c r="S576" s="97">
        <v>1</v>
      </c>
      <c r="T576" s="97">
        <v>0</v>
      </c>
      <c r="U576" s="98">
        <v>1</v>
      </c>
      <c r="V576" s="97">
        <v>4</v>
      </c>
    </row>
    <row r="577" spans="1:22">
      <c r="A577" s="319"/>
      <c r="B577" s="90"/>
      <c r="C577" s="90" t="s">
        <v>621</v>
      </c>
      <c r="D577" s="97">
        <v>0</v>
      </c>
      <c r="E577" s="97">
        <v>0</v>
      </c>
      <c r="F577" s="97">
        <v>0</v>
      </c>
      <c r="G577" s="97">
        <v>0</v>
      </c>
      <c r="H577" s="97">
        <v>0</v>
      </c>
      <c r="I577" s="97">
        <v>0</v>
      </c>
      <c r="J577" s="97">
        <v>0</v>
      </c>
      <c r="K577" s="97">
        <v>0</v>
      </c>
      <c r="L577" s="97">
        <v>0</v>
      </c>
      <c r="M577" s="97">
        <v>0</v>
      </c>
      <c r="N577" s="97">
        <v>0</v>
      </c>
      <c r="O577" s="97">
        <v>0</v>
      </c>
      <c r="P577" s="97">
        <v>1</v>
      </c>
      <c r="Q577" s="97">
        <v>1</v>
      </c>
      <c r="R577" s="97">
        <v>0</v>
      </c>
      <c r="S577" s="97">
        <v>1</v>
      </c>
      <c r="T577" s="97">
        <v>0</v>
      </c>
      <c r="U577" s="98">
        <v>1</v>
      </c>
      <c r="V577" s="97">
        <v>4</v>
      </c>
    </row>
    <row r="578" spans="1:22">
      <c r="A578" s="319"/>
      <c r="B578" s="90" t="s">
        <v>116</v>
      </c>
      <c r="C578" s="90" t="s">
        <v>620</v>
      </c>
      <c r="D578" s="97">
        <v>0</v>
      </c>
      <c r="E578" s="97">
        <v>0</v>
      </c>
      <c r="F578" s="97">
        <v>0</v>
      </c>
      <c r="G578" s="97">
        <v>0</v>
      </c>
      <c r="H578" s="97">
        <v>0</v>
      </c>
      <c r="I578" s="97">
        <v>0</v>
      </c>
      <c r="J578" s="97">
        <v>0</v>
      </c>
      <c r="K578" s="97">
        <v>0</v>
      </c>
      <c r="L578" s="97">
        <v>0</v>
      </c>
      <c r="M578" s="97">
        <v>0</v>
      </c>
      <c r="N578" s="97">
        <v>1</v>
      </c>
      <c r="O578" s="97">
        <v>0</v>
      </c>
      <c r="P578" s="97">
        <v>0</v>
      </c>
      <c r="Q578" s="97">
        <v>0</v>
      </c>
      <c r="R578" s="97">
        <v>0</v>
      </c>
      <c r="S578" s="97">
        <v>0</v>
      </c>
      <c r="T578" s="97">
        <v>0</v>
      </c>
      <c r="U578" s="98">
        <v>0</v>
      </c>
      <c r="V578" s="97">
        <v>1</v>
      </c>
    </row>
    <row r="579" spans="1:22">
      <c r="A579" s="319"/>
      <c r="B579" s="90"/>
      <c r="C579" s="90" t="s">
        <v>622</v>
      </c>
      <c r="D579" s="97">
        <v>0</v>
      </c>
      <c r="E579" s="97">
        <v>0</v>
      </c>
      <c r="F579" s="97">
        <v>0</v>
      </c>
      <c r="G579" s="97">
        <v>0</v>
      </c>
      <c r="H579" s="97">
        <v>0</v>
      </c>
      <c r="I579" s="97">
        <v>0</v>
      </c>
      <c r="J579" s="97">
        <v>0</v>
      </c>
      <c r="K579" s="97">
        <v>0</v>
      </c>
      <c r="L579" s="97">
        <v>0</v>
      </c>
      <c r="M579" s="97">
        <v>0</v>
      </c>
      <c r="N579" s="97">
        <v>1</v>
      </c>
      <c r="O579" s="97">
        <v>0</v>
      </c>
      <c r="P579" s="97">
        <v>0</v>
      </c>
      <c r="Q579" s="97">
        <v>0</v>
      </c>
      <c r="R579" s="97">
        <v>0</v>
      </c>
      <c r="S579" s="97">
        <v>0</v>
      </c>
      <c r="T579" s="97">
        <v>0</v>
      </c>
      <c r="U579" s="98">
        <v>0</v>
      </c>
      <c r="V579" s="97">
        <v>1</v>
      </c>
    </row>
    <row r="580" spans="1:22">
      <c r="A580" s="319"/>
      <c r="B580" s="90" t="s">
        <v>115</v>
      </c>
      <c r="C580" s="90" t="s">
        <v>620</v>
      </c>
      <c r="D580" s="97">
        <v>0</v>
      </c>
      <c r="E580" s="97">
        <v>0</v>
      </c>
      <c r="F580" s="97">
        <v>0</v>
      </c>
      <c r="G580" s="97">
        <v>0</v>
      </c>
      <c r="H580" s="97">
        <v>0</v>
      </c>
      <c r="I580" s="97">
        <v>0</v>
      </c>
      <c r="J580" s="97">
        <v>0</v>
      </c>
      <c r="K580" s="97">
        <v>0</v>
      </c>
      <c r="L580" s="97">
        <v>0</v>
      </c>
      <c r="M580" s="97">
        <v>0</v>
      </c>
      <c r="N580" s="97">
        <v>0</v>
      </c>
      <c r="O580" s="97">
        <v>0</v>
      </c>
      <c r="P580" s="97">
        <v>0</v>
      </c>
      <c r="Q580" s="97">
        <v>0</v>
      </c>
      <c r="R580" s="97">
        <v>0</v>
      </c>
      <c r="S580" s="97">
        <v>0</v>
      </c>
      <c r="T580" s="97">
        <v>1</v>
      </c>
      <c r="U580" s="98">
        <v>0</v>
      </c>
      <c r="V580" s="97">
        <v>1</v>
      </c>
    </row>
    <row r="581" spans="1:22">
      <c r="A581" s="319"/>
      <c r="B581" s="90"/>
      <c r="C581" s="90" t="s">
        <v>621</v>
      </c>
      <c r="D581" s="97">
        <v>0</v>
      </c>
      <c r="E581" s="97">
        <v>0</v>
      </c>
      <c r="F581" s="97">
        <v>0</v>
      </c>
      <c r="G581" s="97">
        <v>0</v>
      </c>
      <c r="H581" s="97">
        <v>0</v>
      </c>
      <c r="I581" s="97">
        <v>0</v>
      </c>
      <c r="J581" s="97">
        <v>0</v>
      </c>
      <c r="K581" s="97">
        <v>0</v>
      </c>
      <c r="L581" s="97">
        <v>0</v>
      </c>
      <c r="M581" s="97">
        <v>0</v>
      </c>
      <c r="N581" s="97">
        <v>0</v>
      </c>
      <c r="O581" s="97">
        <v>0</v>
      </c>
      <c r="P581" s="97">
        <v>0</v>
      </c>
      <c r="Q581" s="97">
        <v>0</v>
      </c>
      <c r="R581" s="97">
        <v>0</v>
      </c>
      <c r="S581" s="97">
        <v>0</v>
      </c>
      <c r="T581" s="97">
        <v>1</v>
      </c>
      <c r="U581" s="98">
        <v>0</v>
      </c>
      <c r="V581" s="97">
        <v>1</v>
      </c>
    </row>
    <row r="582" spans="1:22">
      <c r="A582" s="319"/>
      <c r="B582" s="90" t="s">
        <v>114</v>
      </c>
      <c r="C582" s="90" t="s">
        <v>620</v>
      </c>
      <c r="D582" s="97">
        <v>0</v>
      </c>
      <c r="E582" s="97">
        <v>0</v>
      </c>
      <c r="F582" s="97">
        <v>0</v>
      </c>
      <c r="G582" s="97">
        <v>0</v>
      </c>
      <c r="H582" s="97">
        <v>0</v>
      </c>
      <c r="I582" s="97">
        <v>0</v>
      </c>
      <c r="J582" s="97">
        <v>0</v>
      </c>
      <c r="K582" s="97">
        <v>0</v>
      </c>
      <c r="L582" s="97">
        <v>0</v>
      </c>
      <c r="M582" s="97">
        <v>0</v>
      </c>
      <c r="N582" s="97">
        <v>0</v>
      </c>
      <c r="O582" s="97">
        <v>1</v>
      </c>
      <c r="P582" s="97">
        <v>0</v>
      </c>
      <c r="Q582" s="97">
        <v>0</v>
      </c>
      <c r="R582" s="97">
        <v>0</v>
      </c>
      <c r="S582" s="97">
        <v>0</v>
      </c>
      <c r="T582" s="97">
        <v>0</v>
      </c>
      <c r="U582" s="98">
        <v>0</v>
      </c>
      <c r="V582" s="97">
        <v>1</v>
      </c>
    </row>
    <row r="583" spans="1:22">
      <c r="A583" s="319"/>
      <c r="B583" s="90"/>
      <c r="C583" s="90" t="s">
        <v>621</v>
      </c>
      <c r="D583" s="97">
        <v>0</v>
      </c>
      <c r="E583" s="97">
        <v>0</v>
      </c>
      <c r="F583" s="97">
        <v>0</v>
      </c>
      <c r="G583" s="97">
        <v>0</v>
      </c>
      <c r="H583" s="97">
        <v>0</v>
      </c>
      <c r="I583" s="97">
        <v>0</v>
      </c>
      <c r="J583" s="97">
        <v>0</v>
      </c>
      <c r="K583" s="97">
        <v>0</v>
      </c>
      <c r="L583" s="97">
        <v>0</v>
      </c>
      <c r="M583" s="97">
        <v>0</v>
      </c>
      <c r="N583" s="97">
        <v>0</v>
      </c>
      <c r="O583" s="97">
        <v>1</v>
      </c>
      <c r="P583" s="97">
        <v>0</v>
      </c>
      <c r="Q583" s="97">
        <v>0</v>
      </c>
      <c r="R583" s="97">
        <v>0</v>
      </c>
      <c r="S583" s="97">
        <v>0</v>
      </c>
      <c r="T583" s="97">
        <v>0</v>
      </c>
      <c r="U583" s="98">
        <v>0</v>
      </c>
      <c r="V583" s="97">
        <v>1</v>
      </c>
    </row>
    <row r="584" spans="1:22">
      <c r="A584" s="319"/>
      <c r="B584" s="90" t="s">
        <v>113</v>
      </c>
      <c r="C584" s="90" t="s">
        <v>620</v>
      </c>
      <c r="D584" s="97">
        <v>0</v>
      </c>
      <c r="E584" s="97">
        <v>0</v>
      </c>
      <c r="F584" s="97">
        <v>0</v>
      </c>
      <c r="G584" s="97">
        <v>0</v>
      </c>
      <c r="H584" s="97">
        <v>0</v>
      </c>
      <c r="I584" s="97">
        <v>0</v>
      </c>
      <c r="J584" s="97">
        <v>0</v>
      </c>
      <c r="K584" s="97">
        <v>0</v>
      </c>
      <c r="L584" s="97">
        <v>0</v>
      </c>
      <c r="M584" s="97">
        <v>0</v>
      </c>
      <c r="N584" s="97">
        <v>0</v>
      </c>
      <c r="O584" s="97">
        <v>0</v>
      </c>
      <c r="P584" s="97">
        <v>1</v>
      </c>
      <c r="Q584" s="97">
        <v>0</v>
      </c>
      <c r="R584" s="97">
        <v>0</v>
      </c>
      <c r="S584" s="97">
        <v>0</v>
      </c>
      <c r="T584" s="97">
        <v>0</v>
      </c>
      <c r="U584" s="98">
        <v>0</v>
      </c>
      <c r="V584" s="97">
        <v>1</v>
      </c>
    </row>
    <row r="585" spans="1:22">
      <c r="A585" s="319"/>
      <c r="B585" s="90"/>
      <c r="C585" s="90" t="s">
        <v>622</v>
      </c>
      <c r="D585" s="97">
        <v>0</v>
      </c>
      <c r="E585" s="97">
        <v>0</v>
      </c>
      <c r="F585" s="97">
        <v>0</v>
      </c>
      <c r="G585" s="97">
        <v>0</v>
      </c>
      <c r="H585" s="97">
        <v>0</v>
      </c>
      <c r="I585" s="97">
        <v>0</v>
      </c>
      <c r="J585" s="97">
        <v>0</v>
      </c>
      <c r="K585" s="97">
        <v>0</v>
      </c>
      <c r="L585" s="97">
        <v>0</v>
      </c>
      <c r="M585" s="97">
        <v>0</v>
      </c>
      <c r="N585" s="97">
        <v>0</v>
      </c>
      <c r="O585" s="97">
        <v>0</v>
      </c>
      <c r="P585" s="97">
        <v>1</v>
      </c>
      <c r="Q585" s="97">
        <v>0</v>
      </c>
      <c r="R585" s="97">
        <v>0</v>
      </c>
      <c r="S585" s="97">
        <v>0</v>
      </c>
      <c r="T585" s="97">
        <v>0</v>
      </c>
      <c r="U585" s="98">
        <v>0</v>
      </c>
      <c r="V585" s="97">
        <v>1</v>
      </c>
    </row>
    <row r="586" spans="1:22">
      <c r="A586" s="319"/>
      <c r="B586" s="90" t="s">
        <v>112</v>
      </c>
      <c r="C586" s="90" t="s">
        <v>620</v>
      </c>
      <c r="D586" s="97">
        <v>0</v>
      </c>
      <c r="E586" s="97">
        <v>0</v>
      </c>
      <c r="F586" s="97">
        <v>0</v>
      </c>
      <c r="G586" s="97">
        <v>0</v>
      </c>
      <c r="H586" s="97">
        <v>0</v>
      </c>
      <c r="I586" s="97">
        <v>0</v>
      </c>
      <c r="J586" s="97">
        <v>0</v>
      </c>
      <c r="K586" s="97">
        <v>0</v>
      </c>
      <c r="L586" s="97">
        <v>1</v>
      </c>
      <c r="M586" s="97">
        <v>0</v>
      </c>
      <c r="N586" s="97">
        <v>1</v>
      </c>
      <c r="O586" s="97">
        <v>0</v>
      </c>
      <c r="P586" s="97">
        <v>0</v>
      </c>
      <c r="Q586" s="97">
        <v>0</v>
      </c>
      <c r="R586" s="97">
        <v>0</v>
      </c>
      <c r="S586" s="97">
        <v>0</v>
      </c>
      <c r="T586" s="97">
        <v>0</v>
      </c>
      <c r="U586" s="98">
        <v>0</v>
      </c>
      <c r="V586" s="97">
        <v>2</v>
      </c>
    </row>
    <row r="587" spans="1:22">
      <c r="A587" s="319"/>
      <c r="B587" s="90"/>
      <c r="C587" s="90" t="s">
        <v>621</v>
      </c>
      <c r="D587" s="97">
        <v>0</v>
      </c>
      <c r="E587" s="97">
        <v>0</v>
      </c>
      <c r="F587" s="97">
        <v>0</v>
      </c>
      <c r="G587" s="97">
        <v>0</v>
      </c>
      <c r="H587" s="97">
        <v>0</v>
      </c>
      <c r="I587" s="97">
        <v>0</v>
      </c>
      <c r="J587" s="97">
        <v>0</v>
      </c>
      <c r="K587" s="97">
        <v>0</v>
      </c>
      <c r="L587" s="97">
        <v>1</v>
      </c>
      <c r="M587" s="97">
        <v>0</v>
      </c>
      <c r="N587" s="97">
        <v>0</v>
      </c>
      <c r="O587" s="97">
        <v>0</v>
      </c>
      <c r="P587" s="97">
        <v>0</v>
      </c>
      <c r="Q587" s="97">
        <v>0</v>
      </c>
      <c r="R587" s="97">
        <v>0</v>
      </c>
      <c r="S587" s="97">
        <v>0</v>
      </c>
      <c r="T587" s="97">
        <v>0</v>
      </c>
      <c r="U587" s="98">
        <v>0</v>
      </c>
      <c r="V587" s="97">
        <v>1</v>
      </c>
    </row>
    <row r="588" spans="1:22">
      <c r="A588" s="319"/>
      <c r="B588" s="90"/>
      <c r="C588" s="90" t="s">
        <v>622</v>
      </c>
      <c r="D588" s="97">
        <v>0</v>
      </c>
      <c r="E588" s="97">
        <v>0</v>
      </c>
      <c r="F588" s="97">
        <v>0</v>
      </c>
      <c r="G588" s="97">
        <v>0</v>
      </c>
      <c r="H588" s="97">
        <v>0</v>
      </c>
      <c r="I588" s="97">
        <v>0</v>
      </c>
      <c r="J588" s="97">
        <v>0</v>
      </c>
      <c r="K588" s="97">
        <v>0</v>
      </c>
      <c r="L588" s="97">
        <v>0</v>
      </c>
      <c r="M588" s="97">
        <v>0</v>
      </c>
      <c r="N588" s="97">
        <v>1</v>
      </c>
      <c r="O588" s="97">
        <v>0</v>
      </c>
      <c r="P588" s="97">
        <v>0</v>
      </c>
      <c r="Q588" s="97">
        <v>0</v>
      </c>
      <c r="R588" s="97">
        <v>0</v>
      </c>
      <c r="S588" s="97">
        <v>0</v>
      </c>
      <c r="T588" s="97">
        <v>0</v>
      </c>
      <c r="U588" s="98">
        <v>0</v>
      </c>
      <c r="V588" s="97">
        <v>1</v>
      </c>
    </row>
    <row r="589" spans="1:22">
      <c r="A589" s="319"/>
      <c r="B589" s="90" t="s">
        <v>111</v>
      </c>
      <c r="C589" s="90" t="s">
        <v>620</v>
      </c>
      <c r="D589" s="97">
        <v>0</v>
      </c>
      <c r="E589" s="97">
        <v>0</v>
      </c>
      <c r="F589" s="97">
        <v>0</v>
      </c>
      <c r="G589" s="97">
        <v>0</v>
      </c>
      <c r="H589" s="97">
        <v>0</v>
      </c>
      <c r="I589" s="97">
        <v>0</v>
      </c>
      <c r="J589" s="97">
        <v>0</v>
      </c>
      <c r="K589" s="97">
        <v>0</v>
      </c>
      <c r="L589" s="97">
        <v>0</v>
      </c>
      <c r="M589" s="97">
        <v>0</v>
      </c>
      <c r="N589" s="97">
        <v>0</v>
      </c>
      <c r="O589" s="97">
        <v>0</v>
      </c>
      <c r="P589" s="97">
        <v>0</v>
      </c>
      <c r="Q589" s="97">
        <v>0</v>
      </c>
      <c r="R589" s="97">
        <v>1</v>
      </c>
      <c r="S589" s="97">
        <v>1</v>
      </c>
      <c r="T589" s="97">
        <v>1</v>
      </c>
      <c r="U589" s="98">
        <v>0</v>
      </c>
      <c r="V589" s="97">
        <v>3</v>
      </c>
    </row>
    <row r="590" spans="1:22">
      <c r="A590" s="319"/>
      <c r="B590" s="90"/>
      <c r="C590" s="90" t="s">
        <v>621</v>
      </c>
      <c r="D590" s="97">
        <v>0</v>
      </c>
      <c r="E590" s="97">
        <v>0</v>
      </c>
      <c r="F590" s="97">
        <v>0</v>
      </c>
      <c r="G590" s="97">
        <v>0</v>
      </c>
      <c r="H590" s="97">
        <v>0</v>
      </c>
      <c r="I590" s="97">
        <v>0</v>
      </c>
      <c r="J590" s="97">
        <v>0</v>
      </c>
      <c r="K590" s="97">
        <v>0</v>
      </c>
      <c r="L590" s="97">
        <v>0</v>
      </c>
      <c r="M590" s="97">
        <v>0</v>
      </c>
      <c r="N590" s="97">
        <v>0</v>
      </c>
      <c r="O590" s="97">
        <v>0</v>
      </c>
      <c r="P590" s="97">
        <v>0</v>
      </c>
      <c r="Q590" s="97">
        <v>0</v>
      </c>
      <c r="R590" s="97">
        <v>0</v>
      </c>
      <c r="S590" s="97">
        <v>1</v>
      </c>
      <c r="T590" s="97">
        <v>1</v>
      </c>
      <c r="U590" s="98">
        <v>0</v>
      </c>
      <c r="V590" s="97">
        <v>2</v>
      </c>
    </row>
    <row r="591" spans="1:22">
      <c r="A591" s="319"/>
      <c r="B591" s="90"/>
      <c r="C591" s="90" t="s">
        <v>622</v>
      </c>
      <c r="D591" s="97">
        <v>0</v>
      </c>
      <c r="E591" s="97">
        <v>0</v>
      </c>
      <c r="F591" s="97">
        <v>0</v>
      </c>
      <c r="G591" s="97">
        <v>0</v>
      </c>
      <c r="H591" s="97">
        <v>0</v>
      </c>
      <c r="I591" s="97">
        <v>0</v>
      </c>
      <c r="J591" s="97">
        <v>0</v>
      </c>
      <c r="K591" s="97">
        <v>0</v>
      </c>
      <c r="L591" s="97">
        <v>0</v>
      </c>
      <c r="M591" s="97">
        <v>0</v>
      </c>
      <c r="N591" s="97">
        <v>0</v>
      </c>
      <c r="O591" s="97">
        <v>0</v>
      </c>
      <c r="P591" s="97">
        <v>0</v>
      </c>
      <c r="Q591" s="97">
        <v>0</v>
      </c>
      <c r="R591" s="97">
        <v>1</v>
      </c>
      <c r="S591" s="97">
        <v>0</v>
      </c>
      <c r="T591" s="97">
        <v>0</v>
      </c>
      <c r="U591" s="98">
        <v>0</v>
      </c>
      <c r="V591" s="97">
        <v>1</v>
      </c>
    </row>
    <row r="592" spans="1:22">
      <c r="A592" s="319"/>
      <c r="B592" s="90" t="s">
        <v>110</v>
      </c>
      <c r="C592" s="90" t="s">
        <v>620</v>
      </c>
      <c r="D592" s="97">
        <v>0</v>
      </c>
      <c r="E592" s="97">
        <v>0</v>
      </c>
      <c r="F592" s="97">
        <v>0</v>
      </c>
      <c r="G592" s="97">
        <v>0</v>
      </c>
      <c r="H592" s="97">
        <v>1</v>
      </c>
      <c r="I592" s="97">
        <v>0</v>
      </c>
      <c r="J592" s="97">
        <v>2</v>
      </c>
      <c r="K592" s="97">
        <v>2</v>
      </c>
      <c r="L592" s="97">
        <v>3</v>
      </c>
      <c r="M592" s="97">
        <v>4</v>
      </c>
      <c r="N592" s="97">
        <v>11</v>
      </c>
      <c r="O592" s="97">
        <v>14</v>
      </c>
      <c r="P592" s="97">
        <v>24</v>
      </c>
      <c r="Q592" s="97">
        <v>52</v>
      </c>
      <c r="R592" s="97">
        <v>35</v>
      </c>
      <c r="S592" s="97">
        <v>48</v>
      </c>
      <c r="T592" s="97">
        <v>52</v>
      </c>
      <c r="U592" s="98">
        <v>56</v>
      </c>
      <c r="V592" s="97">
        <v>304</v>
      </c>
    </row>
    <row r="593" spans="1:22">
      <c r="A593" s="319"/>
      <c r="B593" s="90"/>
      <c r="C593" s="90" t="s">
        <v>621</v>
      </c>
      <c r="D593" s="97">
        <v>0</v>
      </c>
      <c r="E593" s="97">
        <v>0</v>
      </c>
      <c r="F593" s="97">
        <v>0</v>
      </c>
      <c r="G593" s="97">
        <v>0</v>
      </c>
      <c r="H593" s="97">
        <v>1</v>
      </c>
      <c r="I593" s="97">
        <v>0</v>
      </c>
      <c r="J593" s="97">
        <v>2</v>
      </c>
      <c r="K593" s="97">
        <v>0</v>
      </c>
      <c r="L593" s="97">
        <v>2</v>
      </c>
      <c r="M593" s="97">
        <v>3</v>
      </c>
      <c r="N593" s="97">
        <v>8</v>
      </c>
      <c r="O593" s="97">
        <v>13</v>
      </c>
      <c r="P593" s="97">
        <v>18</v>
      </c>
      <c r="Q593" s="97">
        <v>38</v>
      </c>
      <c r="R593" s="97">
        <v>29</v>
      </c>
      <c r="S593" s="97">
        <v>35</v>
      </c>
      <c r="T593" s="97">
        <v>35</v>
      </c>
      <c r="U593" s="98">
        <v>34</v>
      </c>
      <c r="V593" s="97">
        <v>218</v>
      </c>
    </row>
    <row r="594" spans="1:22">
      <c r="A594" s="319"/>
      <c r="B594" s="90"/>
      <c r="C594" s="90" t="s">
        <v>622</v>
      </c>
      <c r="D594" s="97">
        <v>0</v>
      </c>
      <c r="E594" s="97">
        <v>0</v>
      </c>
      <c r="F594" s="97">
        <v>0</v>
      </c>
      <c r="G594" s="97">
        <v>0</v>
      </c>
      <c r="H594" s="97">
        <v>0</v>
      </c>
      <c r="I594" s="97">
        <v>0</v>
      </c>
      <c r="J594" s="97">
        <v>0</v>
      </c>
      <c r="K594" s="97">
        <v>2</v>
      </c>
      <c r="L594" s="97">
        <v>1</v>
      </c>
      <c r="M594" s="97">
        <v>1</v>
      </c>
      <c r="N594" s="97">
        <v>3</v>
      </c>
      <c r="O594" s="97">
        <v>1</v>
      </c>
      <c r="P594" s="97">
        <v>6</v>
      </c>
      <c r="Q594" s="97">
        <v>14</v>
      </c>
      <c r="R594" s="97">
        <v>6</v>
      </c>
      <c r="S594" s="97">
        <v>13</v>
      </c>
      <c r="T594" s="97">
        <v>17</v>
      </c>
      <c r="U594" s="98">
        <v>22</v>
      </c>
      <c r="V594" s="97">
        <v>86</v>
      </c>
    </row>
    <row r="595" spans="1:22">
      <c r="A595" s="318" t="s">
        <v>697</v>
      </c>
      <c r="B595" s="124" t="s">
        <v>109</v>
      </c>
      <c r="C595" s="124" t="s">
        <v>620</v>
      </c>
      <c r="D595" s="121">
        <v>0</v>
      </c>
      <c r="E595" s="121">
        <v>0</v>
      </c>
      <c r="F595" s="121">
        <v>0</v>
      </c>
      <c r="G595" s="121">
        <v>0</v>
      </c>
      <c r="H595" s="121">
        <v>0</v>
      </c>
      <c r="I595" s="121">
        <v>0</v>
      </c>
      <c r="J595" s="121">
        <v>0</v>
      </c>
      <c r="K595" s="121">
        <v>0</v>
      </c>
      <c r="L595" s="121">
        <v>0</v>
      </c>
      <c r="M595" s="121">
        <v>0</v>
      </c>
      <c r="N595" s="121">
        <v>0</v>
      </c>
      <c r="O595" s="121">
        <v>1</v>
      </c>
      <c r="P595" s="121">
        <v>1</v>
      </c>
      <c r="Q595" s="121">
        <v>0</v>
      </c>
      <c r="R595" s="121">
        <v>0</v>
      </c>
      <c r="S595" s="121">
        <v>1</v>
      </c>
      <c r="T595" s="121">
        <v>0</v>
      </c>
      <c r="U595" s="122">
        <v>1</v>
      </c>
      <c r="V595" s="121">
        <v>4</v>
      </c>
    </row>
    <row r="596" spans="1:22">
      <c r="A596" s="319"/>
      <c r="B596" s="90"/>
      <c r="C596" s="90" t="s">
        <v>621</v>
      </c>
      <c r="D596" s="97">
        <v>0</v>
      </c>
      <c r="E596" s="97">
        <v>0</v>
      </c>
      <c r="F596" s="97">
        <v>0</v>
      </c>
      <c r="G596" s="97">
        <v>0</v>
      </c>
      <c r="H596" s="97">
        <v>0</v>
      </c>
      <c r="I596" s="97">
        <v>0</v>
      </c>
      <c r="J596" s="97">
        <v>0</v>
      </c>
      <c r="K596" s="97">
        <v>0</v>
      </c>
      <c r="L596" s="97">
        <v>0</v>
      </c>
      <c r="M596" s="97">
        <v>0</v>
      </c>
      <c r="N596" s="97">
        <v>0</v>
      </c>
      <c r="O596" s="97">
        <v>1</v>
      </c>
      <c r="P596" s="97">
        <v>0</v>
      </c>
      <c r="Q596" s="97">
        <v>0</v>
      </c>
      <c r="R596" s="97">
        <v>0</v>
      </c>
      <c r="S596" s="97">
        <v>1</v>
      </c>
      <c r="T596" s="97">
        <v>0</v>
      </c>
      <c r="U596" s="98">
        <v>0</v>
      </c>
      <c r="V596" s="97">
        <v>2</v>
      </c>
    </row>
    <row r="597" spans="1:22">
      <c r="A597" s="319"/>
      <c r="B597" s="90"/>
      <c r="C597" s="90" t="s">
        <v>622</v>
      </c>
      <c r="D597" s="97">
        <v>0</v>
      </c>
      <c r="E597" s="97">
        <v>0</v>
      </c>
      <c r="F597" s="97">
        <v>0</v>
      </c>
      <c r="G597" s="97">
        <v>0</v>
      </c>
      <c r="H597" s="97">
        <v>0</v>
      </c>
      <c r="I597" s="97">
        <v>0</v>
      </c>
      <c r="J597" s="97">
        <v>0</v>
      </c>
      <c r="K597" s="97">
        <v>0</v>
      </c>
      <c r="L597" s="97">
        <v>0</v>
      </c>
      <c r="M597" s="97">
        <v>0</v>
      </c>
      <c r="N597" s="97">
        <v>0</v>
      </c>
      <c r="O597" s="97">
        <v>0</v>
      </c>
      <c r="P597" s="97">
        <v>1</v>
      </c>
      <c r="Q597" s="97">
        <v>0</v>
      </c>
      <c r="R597" s="97">
        <v>0</v>
      </c>
      <c r="S597" s="97">
        <v>0</v>
      </c>
      <c r="T597" s="97">
        <v>0</v>
      </c>
      <c r="U597" s="98">
        <v>1</v>
      </c>
      <c r="V597" s="97">
        <v>2</v>
      </c>
    </row>
    <row r="598" spans="1:22">
      <c r="A598" s="319"/>
      <c r="B598" s="90" t="s">
        <v>108</v>
      </c>
      <c r="C598" s="90" t="s">
        <v>620</v>
      </c>
      <c r="D598" s="97">
        <v>0</v>
      </c>
      <c r="E598" s="97">
        <v>0</v>
      </c>
      <c r="F598" s="97">
        <v>0</v>
      </c>
      <c r="G598" s="97">
        <v>0</v>
      </c>
      <c r="H598" s="97">
        <v>0</v>
      </c>
      <c r="I598" s="97">
        <v>0</v>
      </c>
      <c r="J598" s="97">
        <v>0</v>
      </c>
      <c r="K598" s="97">
        <v>0</v>
      </c>
      <c r="L598" s="97">
        <v>0</v>
      </c>
      <c r="M598" s="97">
        <v>0</v>
      </c>
      <c r="N598" s="97">
        <v>0</v>
      </c>
      <c r="O598" s="97">
        <v>0</v>
      </c>
      <c r="P598" s="97">
        <v>0</v>
      </c>
      <c r="Q598" s="97">
        <v>0</v>
      </c>
      <c r="R598" s="97">
        <v>0</v>
      </c>
      <c r="S598" s="97">
        <v>1</v>
      </c>
      <c r="T598" s="97">
        <v>0</v>
      </c>
      <c r="U598" s="98">
        <v>0</v>
      </c>
      <c r="V598" s="97">
        <v>1</v>
      </c>
    </row>
    <row r="599" spans="1:22">
      <c r="A599" s="319"/>
      <c r="B599" s="90"/>
      <c r="C599" s="90" t="s">
        <v>621</v>
      </c>
      <c r="D599" s="97">
        <v>0</v>
      </c>
      <c r="E599" s="97">
        <v>0</v>
      </c>
      <c r="F599" s="97">
        <v>0</v>
      </c>
      <c r="G599" s="97">
        <v>0</v>
      </c>
      <c r="H599" s="97">
        <v>0</v>
      </c>
      <c r="I599" s="97">
        <v>0</v>
      </c>
      <c r="J599" s="97">
        <v>0</v>
      </c>
      <c r="K599" s="97">
        <v>0</v>
      </c>
      <c r="L599" s="97">
        <v>0</v>
      </c>
      <c r="M599" s="97">
        <v>0</v>
      </c>
      <c r="N599" s="97">
        <v>0</v>
      </c>
      <c r="O599" s="97">
        <v>0</v>
      </c>
      <c r="P599" s="97">
        <v>0</v>
      </c>
      <c r="Q599" s="97">
        <v>0</v>
      </c>
      <c r="R599" s="97">
        <v>0</v>
      </c>
      <c r="S599" s="97">
        <v>1</v>
      </c>
      <c r="T599" s="97">
        <v>0</v>
      </c>
      <c r="U599" s="98">
        <v>0</v>
      </c>
      <c r="V599" s="97">
        <v>1</v>
      </c>
    </row>
    <row r="600" spans="1:22">
      <c r="A600" s="319"/>
      <c r="B600" s="90" t="s">
        <v>107</v>
      </c>
      <c r="C600" s="90" t="s">
        <v>620</v>
      </c>
      <c r="D600" s="97">
        <v>0</v>
      </c>
      <c r="E600" s="97">
        <v>0</v>
      </c>
      <c r="F600" s="97">
        <v>0</v>
      </c>
      <c r="G600" s="97">
        <v>0</v>
      </c>
      <c r="H600" s="97">
        <v>0</v>
      </c>
      <c r="I600" s="97">
        <v>0</v>
      </c>
      <c r="J600" s="97">
        <v>0</v>
      </c>
      <c r="K600" s="97">
        <v>0</v>
      </c>
      <c r="L600" s="97">
        <v>0</v>
      </c>
      <c r="M600" s="97">
        <v>1</v>
      </c>
      <c r="N600" s="97">
        <v>0</v>
      </c>
      <c r="O600" s="97">
        <v>1</v>
      </c>
      <c r="P600" s="97">
        <v>1</v>
      </c>
      <c r="Q600" s="97">
        <v>0</v>
      </c>
      <c r="R600" s="97">
        <v>0</v>
      </c>
      <c r="S600" s="97">
        <v>0</v>
      </c>
      <c r="T600" s="97">
        <v>0</v>
      </c>
      <c r="U600" s="98">
        <v>0</v>
      </c>
      <c r="V600" s="97">
        <v>3</v>
      </c>
    </row>
    <row r="601" spans="1:22">
      <c r="A601" s="319"/>
      <c r="B601" s="90"/>
      <c r="C601" s="90" t="s">
        <v>621</v>
      </c>
      <c r="D601" s="97">
        <v>0</v>
      </c>
      <c r="E601" s="97">
        <v>0</v>
      </c>
      <c r="F601" s="97">
        <v>0</v>
      </c>
      <c r="G601" s="97">
        <v>0</v>
      </c>
      <c r="H601" s="97">
        <v>0</v>
      </c>
      <c r="I601" s="97">
        <v>0</v>
      </c>
      <c r="J601" s="97">
        <v>0</v>
      </c>
      <c r="K601" s="97">
        <v>0</v>
      </c>
      <c r="L601" s="97">
        <v>0</v>
      </c>
      <c r="M601" s="97">
        <v>1</v>
      </c>
      <c r="N601" s="97">
        <v>0</v>
      </c>
      <c r="O601" s="97">
        <v>0</v>
      </c>
      <c r="P601" s="97">
        <v>1</v>
      </c>
      <c r="Q601" s="97">
        <v>0</v>
      </c>
      <c r="R601" s="97">
        <v>0</v>
      </c>
      <c r="S601" s="97">
        <v>0</v>
      </c>
      <c r="T601" s="97">
        <v>0</v>
      </c>
      <c r="U601" s="98">
        <v>0</v>
      </c>
      <c r="V601" s="97">
        <v>2</v>
      </c>
    </row>
    <row r="602" spans="1:22">
      <c r="A602" s="320"/>
      <c r="B602" s="125"/>
      <c r="C602" s="125" t="s">
        <v>622</v>
      </c>
      <c r="D602" s="126">
        <v>0</v>
      </c>
      <c r="E602" s="126">
        <v>0</v>
      </c>
      <c r="F602" s="126">
        <v>0</v>
      </c>
      <c r="G602" s="126">
        <v>0</v>
      </c>
      <c r="H602" s="126">
        <v>0</v>
      </c>
      <c r="I602" s="126">
        <v>0</v>
      </c>
      <c r="J602" s="126">
        <v>0</v>
      </c>
      <c r="K602" s="126">
        <v>0</v>
      </c>
      <c r="L602" s="126">
        <v>0</v>
      </c>
      <c r="M602" s="126">
        <v>0</v>
      </c>
      <c r="N602" s="126">
        <v>0</v>
      </c>
      <c r="O602" s="126">
        <v>1</v>
      </c>
      <c r="P602" s="126">
        <v>0</v>
      </c>
      <c r="Q602" s="126">
        <v>0</v>
      </c>
      <c r="R602" s="126">
        <v>0</v>
      </c>
      <c r="S602" s="126">
        <v>0</v>
      </c>
      <c r="T602" s="126">
        <v>0</v>
      </c>
      <c r="U602" s="127">
        <v>0</v>
      </c>
      <c r="V602" s="126">
        <v>1</v>
      </c>
    </row>
    <row r="603" spans="1:22">
      <c r="A603" s="319" t="s">
        <v>698</v>
      </c>
      <c r="B603" s="90" t="s">
        <v>106</v>
      </c>
      <c r="C603" s="90" t="s">
        <v>620</v>
      </c>
      <c r="D603" s="97">
        <v>0</v>
      </c>
      <c r="E603" s="97">
        <v>0</v>
      </c>
      <c r="F603" s="97">
        <v>0</v>
      </c>
      <c r="G603" s="97">
        <v>0</v>
      </c>
      <c r="H603" s="97">
        <v>1</v>
      </c>
      <c r="I603" s="97">
        <v>0</v>
      </c>
      <c r="J603" s="97">
        <v>0</v>
      </c>
      <c r="K603" s="97">
        <v>0</v>
      </c>
      <c r="L603" s="97">
        <v>0</v>
      </c>
      <c r="M603" s="97">
        <v>0</v>
      </c>
      <c r="N603" s="97">
        <v>1</v>
      </c>
      <c r="O603" s="97">
        <v>0</v>
      </c>
      <c r="P603" s="97">
        <v>1</v>
      </c>
      <c r="Q603" s="97">
        <v>1</v>
      </c>
      <c r="R603" s="97">
        <v>0</v>
      </c>
      <c r="S603" s="97">
        <v>1</v>
      </c>
      <c r="T603" s="97">
        <v>0</v>
      </c>
      <c r="U603" s="98">
        <v>2</v>
      </c>
      <c r="V603" s="97">
        <v>7</v>
      </c>
    </row>
    <row r="604" spans="1:22">
      <c r="A604" s="319"/>
      <c r="B604" s="90"/>
      <c r="C604" s="90" t="s">
        <v>621</v>
      </c>
      <c r="D604" s="97">
        <v>0</v>
      </c>
      <c r="E604" s="97">
        <v>0</v>
      </c>
      <c r="F604" s="97">
        <v>0</v>
      </c>
      <c r="G604" s="97">
        <v>0</v>
      </c>
      <c r="H604" s="97">
        <v>1</v>
      </c>
      <c r="I604" s="97">
        <v>0</v>
      </c>
      <c r="J604" s="97">
        <v>0</v>
      </c>
      <c r="K604" s="97">
        <v>0</v>
      </c>
      <c r="L604" s="97">
        <v>0</v>
      </c>
      <c r="M604" s="97">
        <v>0</v>
      </c>
      <c r="N604" s="97">
        <v>1</v>
      </c>
      <c r="O604" s="97">
        <v>0</v>
      </c>
      <c r="P604" s="97">
        <v>0</v>
      </c>
      <c r="Q604" s="97">
        <v>1</v>
      </c>
      <c r="R604" s="97">
        <v>0</v>
      </c>
      <c r="S604" s="97">
        <v>1</v>
      </c>
      <c r="T604" s="97">
        <v>0</v>
      </c>
      <c r="U604" s="98">
        <v>2</v>
      </c>
      <c r="V604" s="97">
        <v>6</v>
      </c>
    </row>
    <row r="605" spans="1:22">
      <c r="A605" s="319"/>
      <c r="B605" s="90"/>
      <c r="C605" s="90" t="s">
        <v>622</v>
      </c>
      <c r="D605" s="97">
        <v>0</v>
      </c>
      <c r="E605" s="97">
        <v>0</v>
      </c>
      <c r="F605" s="97">
        <v>0</v>
      </c>
      <c r="G605" s="97">
        <v>0</v>
      </c>
      <c r="H605" s="97">
        <v>0</v>
      </c>
      <c r="I605" s="97">
        <v>0</v>
      </c>
      <c r="J605" s="97">
        <v>0</v>
      </c>
      <c r="K605" s="97">
        <v>0</v>
      </c>
      <c r="L605" s="97">
        <v>0</v>
      </c>
      <c r="M605" s="97">
        <v>0</v>
      </c>
      <c r="N605" s="97">
        <v>0</v>
      </c>
      <c r="O605" s="97">
        <v>0</v>
      </c>
      <c r="P605" s="97">
        <v>1</v>
      </c>
      <c r="Q605" s="97">
        <v>0</v>
      </c>
      <c r="R605" s="97">
        <v>0</v>
      </c>
      <c r="S605" s="97">
        <v>0</v>
      </c>
      <c r="T605" s="97">
        <v>0</v>
      </c>
      <c r="U605" s="98">
        <v>0</v>
      </c>
      <c r="V605" s="97">
        <v>1</v>
      </c>
    </row>
    <row r="606" spans="1:22">
      <c r="A606" s="319"/>
      <c r="B606" s="90" t="s">
        <v>105</v>
      </c>
      <c r="C606" s="90" t="s">
        <v>620</v>
      </c>
      <c r="D606" s="97">
        <v>0</v>
      </c>
      <c r="E606" s="97">
        <v>0</v>
      </c>
      <c r="F606" s="97">
        <v>0</v>
      </c>
      <c r="G606" s="97">
        <v>0</v>
      </c>
      <c r="H606" s="97">
        <v>0</v>
      </c>
      <c r="I606" s="97">
        <v>0</v>
      </c>
      <c r="J606" s="97">
        <v>0</v>
      </c>
      <c r="K606" s="97">
        <v>0</v>
      </c>
      <c r="L606" s="97">
        <v>0</v>
      </c>
      <c r="M606" s="97">
        <v>0</v>
      </c>
      <c r="N606" s="97">
        <v>0</v>
      </c>
      <c r="O606" s="97">
        <v>0</v>
      </c>
      <c r="P606" s="97">
        <v>0</v>
      </c>
      <c r="Q606" s="97">
        <v>1</v>
      </c>
      <c r="R606" s="97">
        <v>1</v>
      </c>
      <c r="S606" s="97">
        <v>0</v>
      </c>
      <c r="T606" s="97">
        <v>0</v>
      </c>
      <c r="U606" s="98">
        <v>0</v>
      </c>
      <c r="V606" s="97">
        <v>2</v>
      </c>
    </row>
    <row r="607" spans="1:22">
      <c r="A607" s="319"/>
      <c r="B607" s="90"/>
      <c r="C607" s="90" t="s">
        <v>621</v>
      </c>
      <c r="D607" s="97">
        <v>0</v>
      </c>
      <c r="E607" s="97">
        <v>0</v>
      </c>
      <c r="F607" s="97">
        <v>0</v>
      </c>
      <c r="G607" s="97">
        <v>0</v>
      </c>
      <c r="H607" s="97">
        <v>0</v>
      </c>
      <c r="I607" s="97">
        <v>0</v>
      </c>
      <c r="J607" s="97">
        <v>0</v>
      </c>
      <c r="K607" s="97">
        <v>0</v>
      </c>
      <c r="L607" s="97">
        <v>0</v>
      </c>
      <c r="M607" s="97">
        <v>0</v>
      </c>
      <c r="N607" s="97">
        <v>0</v>
      </c>
      <c r="O607" s="97">
        <v>0</v>
      </c>
      <c r="P607" s="97">
        <v>0</v>
      </c>
      <c r="Q607" s="97">
        <v>1</v>
      </c>
      <c r="R607" s="97">
        <v>1</v>
      </c>
      <c r="S607" s="97">
        <v>0</v>
      </c>
      <c r="T607" s="97">
        <v>0</v>
      </c>
      <c r="U607" s="98">
        <v>0</v>
      </c>
      <c r="V607" s="97">
        <v>2</v>
      </c>
    </row>
    <row r="608" spans="1:22">
      <c r="A608" s="319"/>
      <c r="B608" s="90" t="s">
        <v>104</v>
      </c>
      <c r="C608" s="90" t="s">
        <v>620</v>
      </c>
      <c r="D608" s="97">
        <v>9</v>
      </c>
      <c r="E608" s="97">
        <v>1</v>
      </c>
      <c r="F608" s="97">
        <v>0</v>
      </c>
      <c r="G608" s="97">
        <v>0</v>
      </c>
      <c r="H608" s="97">
        <v>0</v>
      </c>
      <c r="I608" s="97">
        <v>0</v>
      </c>
      <c r="J608" s="97">
        <v>0</v>
      </c>
      <c r="K608" s="97">
        <v>0</v>
      </c>
      <c r="L608" s="97">
        <v>0</v>
      </c>
      <c r="M608" s="97">
        <v>0</v>
      </c>
      <c r="N608" s="97">
        <v>0</v>
      </c>
      <c r="O608" s="97">
        <v>0</v>
      </c>
      <c r="P608" s="97">
        <v>0</v>
      </c>
      <c r="Q608" s="97">
        <v>0</v>
      </c>
      <c r="R608" s="97">
        <v>0</v>
      </c>
      <c r="S608" s="97">
        <v>0</v>
      </c>
      <c r="T608" s="97">
        <v>0</v>
      </c>
      <c r="U608" s="98">
        <v>0</v>
      </c>
      <c r="V608" s="97">
        <v>10</v>
      </c>
    </row>
    <row r="609" spans="1:22">
      <c r="A609" s="319"/>
      <c r="B609" s="90"/>
      <c r="C609" s="90" t="s">
        <v>621</v>
      </c>
      <c r="D609" s="97">
        <v>5</v>
      </c>
      <c r="E609" s="97">
        <v>1</v>
      </c>
      <c r="F609" s="97">
        <v>0</v>
      </c>
      <c r="G609" s="97">
        <v>0</v>
      </c>
      <c r="H609" s="97">
        <v>0</v>
      </c>
      <c r="I609" s="97">
        <v>0</v>
      </c>
      <c r="J609" s="97">
        <v>0</v>
      </c>
      <c r="K609" s="97">
        <v>0</v>
      </c>
      <c r="L609" s="97">
        <v>0</v>
      </c>
      <c r="M609" s="97">
        <v>0</v>
      </c>
      <c r="N609" s="97">
        <v>0</v>
      </c>
      <c r="O609" s="97">
        <v>0</v>
      </c>
      <c r="P609" s="97">
        <v>0</v>
      </c>
      <c r="Q609" s="97">
        <v>0</v>
      </c>
      <c r="R609" s="97">
        <v>0</v>
      </c>
      <c r="S609" s="97">
        <v>0</v>
      </c>
      <c r="T609" s="97">
        <v>0</v>
      </c>
      <c r="U609" s="98">
        <v>0</v>
      </c>
      <c r="V609" s="97">
        <v>6</v>
      </c>
    </row>
    <row r="610" spans="1:22">
      <c r="A610" s="319"/>
      <c r="B610" s="90"/>
      <c r="C610" s="90" t="s">
        <v>622</v>
      </c>
      <c r="D610" s="97">
        <v>4</v>
      </c>
      <c r="E610" s="97">
        <v>0</v>
      </c>
      <c r="F610" s="97">
        <v>0</v>
      </c>
      <c r="G610" s="97">
        <v>0</v>
      </c>
      <c r="H610" s="97">
        <v>0</v>
      </c>
      <c r="I610" s="97">
        <v>0</v>
      </c>
      <c r="J610" s="97">
        <v>0</v>
      </c>
      <c r="K610" s="97">
        <v>0</v>
      </c>
      <c r="L610" s="97">
        <v>0</v>
      </c>
      <c r="M610" s="97">
        <v>0</v>
      </c>
      <c r="N610" s="97">
        <v>0</v>
      </c>
      <c r="O610" s="97">
        <v>0</v>
      </c>
      <c r="P610" s="97">
        <v>0</v>
      </c>
      <c r="Q610" s="97">
        <v>0</v>
      </c>
      <c r="R610" s="97">
        <v>0</v>
      </c>
      <c r="S610" s="97">
        <v>0</v>
      </c>
      <c r="T610" s="97">
        <v>0</v>
      </c>
      <c r="U610" s="98">
        <v>0</v>
      </c>
      <c r="V610" s="97">
        <v>4</v>
      </c>
    </row>
    <row r="611" spans="1:22">
      <c r="A611" s="319"/>
      <c r="B611" s="90" t="s">
        <v>103</v>
      </c>
      <c r="C611" s="90" t="s">
        <v>620</v>
      </c>
      <c r="D611" s="97">
        <v>0</v>
      </c>
      <c r="E611" s="97">
        <v>0</v>
      </c>
      <c r="F611" s="97">
        <v>0</v>
      </c>
      <c r="G611" s="97">
        <v>0</v>
      </c>
      <c r="H611" s="97">
        <v>0</v>
      </c>
      <c r="I611" s="97">
        <v>0</v>
      </c>
      <c r="J611" s="97">
        <v>0</v>
      </c>
      <c r="K611" s="97">
        <v>0</v>
      </c>
      <c r="L611" s="97">
        <v>2</v>
      </c>
      <c r="M611" s="97">
        <v>5</v>
      </c>
      <c r="N611" s="97">
        <v>0</v>
      </c>
      <c r="O611" s="97">
        <v>7</v>
      </c>
      <c r="P611" s="97">
        <v>6</v>
      </c>
      <c r="Q611" s="97">
        <v>2</v>
      </c>
      <c r="R611" s="97">
        <v>5</v>
      </c>
      <c r="S611" s="97">
        <v>3</v>
      </c>
      <c r="T611" s="97">
        <v>0</v>
      </c>
      <c r="U611" s="98">
        <v>1</v>
      </c>
      <c r="V611" s="97">
        <v>31</v>
      </c>
    </row>
    <row r="612" spans="1:22">
      <c r="A612" s="319"/>
      <c r="B612" s="90"/>
      <c r="C612" s="90" t="s">
        <v>621</v>
      </c>
      <c r="D612" s="97">
        <v>0</v>
      </c>
      <c r="E612" s="97">
        <v>0</v>
      </c>
      <c r="F612" s="97">
        <v>0</v>
      </c>
      <c r="G612" s="97">
        <v>0</v>
      </c>
      <c r="H612" s="97">
        <v>0</v>
      </c>
      <c r="I612" s="97">
        <v>0</v>
      </c>
      <c r="J612" s="97">
        <v>0</v>
      </c>
      <c r="K612" s="97">
        <v>0</v>
      </c>
      <c r="L612" s="97">
        <v>2</v>
      </c>
      <c r="M612" s="97">
        <v>4</v>
      </c>
      <c r="N612" s="97">
        <v>0</v>
      </c>
      <c r="O612" s="97">
        <v>4</v>
      </c>
      <c r="P612" s="97">
        <v>2</v>
      </c>
      <c r="Q612" s="97">
        <v>2</v>
      </c>
      <c r="R612" s="97">
        <v>2</v>
      </c>
      <c r="S612" s="97">
        <v>2</v>
      </c>
      <c r="T612" s="97">
        <v>0</v>
      </c>
      <c r="U612" s="98">
        <v>0</v>
      </c>
      <c r="V612" s="97">
        <v>18</v>
      </c>
    </row>
    <row r="613" spans="1:22">
      <c r="A613" s="319"/>
      <c r="B613" s="90"/>
      <c r="C613" s="90" t="s">
        <v>622</v>
      </c>
      <c r="D613" s="97">
        <v>0</v>
      </c>
      <c r="E613" s="97">
        <v>0</v>
      </c>
      <c r="F613" s="97">
        <v>0</v>
      </c>
      <c r="G613" s="97">
        <v>0</v>
      </c>
      <c r="H613" s="97">
        <v>0</v>
      </c>
      <c r="I613" s="97">
        <v>0</v>
      </c>
      <c r="J613" s="97">
        <v>0</v>
      </c>
      <c r="K613" s="97">
        <v>0</v>
      </c>
      <c r="L613" s="97">
        <v>0</v>
      </c>
      <c r="M613" s="97">
        <v>1</v>
      </c>
      <c r="N613" s="97">
        <v>0</v>
      </c>
      <c r="O613" s="97">
        <v>3</v>
      </c>
      <c r="P613" s="97">
        <v>4</v>
      </c>
      <c r="Q613" s="97">
        <v>0</v>
      </c>
      <c r="R613" s="97">
        <v>3</v>
      </c>
      <c r="S613" s="97">
        <v>1</v>
      </c>
      <c r="T613" s="97">
        <v>0</v>
      </c>
      <c r="U613" s="98">
        <v>1</v>
      </c>
      <c r="V613" s="97">
        <v>13</v>
      </c>
    </row>
    <row r="614" spans="1:22">
      <c r="A614" s="319"/>
      <c r="B614" s="90" t="s">
        <v>102</v>
      </c>
      <c r="C614" s="90" t="s">
        <v>620</v>
      </c>
      <c r="D614" s="97">
        <v>0</v>
      </c>
      <c r="E614" s="97">
        <v>0</v>
      </c>
      <c r="F614" s="97">
        <v>0</v>
      </c>
      <c r="G614" s="97">
        <v>0</v>
      </c>
      <c r="H614" s="97">
        <v>0</v>
      </c>
      <c r="I614" s="97">
        <v>0</v>
      </c>
      <c r="J614" s="97">
        <v>0</v>
      </c>
      <c r="K614" s="97">
        <v>0</v>
      </c>
      <c r="L614" s="97">
        <v>0</v>
      </c>
      <c r="M614" s="97">
        <v>0</v>
      </c>
      <c r="N614" s="97">
        <v>0</v>
      </c>
      <c r="O614" s="97">
        <v>1</v>
      </c>
      <c r="P614" s="97">
        <v>2</v>
      </c>
      <c r="Q614" s="97">
        <v>0</v>
      </c>
      <c r="R614" s="97">
        <v>0</v>
      </c>
      <c r="S614" s="97">
        <v>0</v>
      </c>
      <c r="T614" s="97">
        <v>0</v>
      </c>
      <c r="U614" s="98">
        <v>0</v>
      </c>
      <c r="V614" s="97">
        <v>3</v>
      </c>
    </row>
    <row r="615" spans="1:22">
      <c r="A615" s="319"/>
      <c r="B615" s="90"/>
      <c r="C615" s="90" t="s">
        <v>621</v>
      </c>
      <c r="D615" s="97">
        <v>0</v>
      </c>
      <c r="E615" s="97">
        <v>0</v>
      </c>
      <c r="F615" s="97">
        <v>0</v>
      </c>
      <c r="G615" s="97">
        <v>0</v>
      </c>
      <c r="H615" s="97">
        <v>0</v>
      </c>
      <c r="I615" s="97">
        <v>0</v>
      </c>
      <c r="J615" s="97">
        <v>0</v>
      </c>
      <c r="K615" s="97">
        <v>0</v>
      </c>
      <c r="L615" s="97">
        <v>0</v>
      </c>
      <c r="M615" s="97">
        <v>0</v>
      </c>
      <c r="N615" s="97">
        <v>0</v>
      </c>
      <c r="O615" s="97">
        <v>1</v>
      </c>
      <c r="P615" s="97">
        <v>0</v>
      </c>
      <c r="Q615" s="97">
        <v>0</v>
      </c>
      <c r="R615" s="97">
        <v>0</v>
      </c>
      <c r="S615" s="97">
        <v>0</v>
      </c>
      <c r="T615" s="97">
        <v>0</v>
      </c>
      <c r="U615" s="98">
        <v>0</v>
      </c>
      <c r="V615" s="97">
        <v>1</v>
      </c>
    </row>
    <row r="616" spans="1:22">
      <c r="A616" s="319"/>
      <c r="B616" s="90"/>
      <c r="C616" s="90" t="s">
        <v>622</v>
      </c>
      <c r="D616" s="97">
        <v>0</v>
      </c>
      <c r="E616" s="97">
        <v>0</v>
      </c>
      <c r="F616" s="97">
        <v>0</v>
      </c>
      <c r="G616" s="97">
        <v>0</v>
      </c>
      <c r="H616" s="97">
        <v>0</v>
      </c>
      <c r="I616" s="97">
        <v>0</v>
      </c>
      <c r="J616" s="97">
        <v>0</v>
      </c>
      <c r="K616" s="97">
        <v>0</v>
      </c>
      <c r="L616" s="97">
        <v>0</v>
      </c>
      <c r="M616" s="97">
        <v>0</v>
      </c>
      <c r="N616" s="97">
        <v>0</v>
      </c>
      <c r="O616" s="97">
        <v>0</v>
      </c>
      <c r="P616" s="97">
        <v>2</v>
      </c>
      <c r="Q616" s="97">
        <v>0</v>
      </c>
      <c r="R616" s="97">
        <v>0</v>
      </c>
      <c r="S616" s="97">
        <v>0</v>
      </c>
      <c r="T616" s="97">
        <v>0</v>
      </c>
      <c r="U616" s="98">
        <v>0</v>
      </c>
      <c r="V616" s="97">
        <v>2</v>
      </c>
    </row>
    <row r="617" spans="1:22">
      <c r="A617" s="319"/>
      <c r="B617" s="90" t="s">
        <v>101</v>
      </c>
      <c r="C617" s="90" t="s">
        <v>620</v>
      </c>
      <c r="D617" s="97">
        <v>0</v>
      </c>
      <c r="E617" s="97">
        <v>1</v>
      </c>
      <c r="F617" s="97">
        <v>0</v>
      </c>
      <c r="G617" s="97">
        <v>0</v>
      </c>
      <c r="H617" s="97">
        <v>0</v>
      </c>
      <c r="I617" s="97">
        <v>0</v>
      </c>
      <c r="J617" s="97">
        <v>0</v>
      </c>
      <c r="K617" s="97">
        <v>0</v>
      </c>
      <c r="L617" s="97">
        <v>0</v>
      </c>
      <c r="M617" s="97">
        <v>0</v>
      </c>
      <c r="N617" s="97">
        <v>0</v>
      </c>
      <c r="O617" s="97">
        <v>0</v>
      </c>
      <c r="P617" s="97">
        <v>0</v>
      </c>
      <c r="Q617" s="97">
        <v>0</v>
      </c>
      <c r="R617" s="97">
        <v>0</v>
      </c>
      <c r="S617" s="97">
        <v>0</v>
      </c>
      <c r="T617" s="97">
        <v>0</v>
      </c>
      <c r="U617" s="98">
        <v>0</v>
      </c>
      <c r="V617" s="97">
        <v>1</v>
      </c>
    </row>
    <row r="618" spans="1:22">
      <c r="A618" s="319"/>
      <c r="B618" s="90"/>
      <c r="C618" s="90" t="s">
        <v>622</v>
      </c>
      <c r="D618" s="97">
        <v>0</v>
      </c>
      <c r="E618" s="97">
        <v>1</v>
      </c>
      <c r="F618" s="97">
        <v>0</v>
      </c>
      <c r="G618" s="97">
        <v>0</v>
      </c>
      <c r="H618" s="97">
        <v>0</v>
      </c>
      <c r="I618" s="97">
        <v>0</v>
      </c>
      <c r="J618" s="97">
        <v>0</v>
      </c>
      <c r="K618" s="97">
        <v>0</v>
      </c>
      <c r="L618" s="97">
        <v>0</v>
      </c>
      <c r="M618" s="97">
        <v>0</v>
      </c>
      <c r="N618" s="97">
        <v>0</v>
      </c>
      <c r="O618" s="97">
        <v>0</v>
      </c>
      <c r="P618" s="97">
        <v>0</v>
      </c>
      <c r="Q618" s="97">
        <v>0</v>
      </c>
      <c r="R618" s="97">
        <v>0</v>
      </c>
      <c r="S618" s="97">
        <v>0</v>
      </c>
      <c r="T618" s="97">
        <v>0</v>
      </c>
      <c r="U618" s="98">
        <v>0</v>
      </c>
      <c r="V618" s="97">
        <v>1</v>
      </c>
    </row>
    <row r="619" spans="1:22">
      <c r="A619" s="319"/>
      <c r="B619" s="90" t="s">
        <v>100</v>
      </c>
      <c r="C619" s="90" t="s">
        <v>620</v>
      </c>
      <c r="D619" s="97">
        <v>0</v>
      </c>
      <c r="E619" s="97">
        <v>0</v>
      </c>
      <c r="F619" s="97">
        <v>0</v>
      </c>
      <c r="G619" s="97">
        <v>0</v>
      </c>
      <c r="H619" s="97">
        <v>0</v>
      </c>
      <c r="I619" s="97">
        <v>0</v>
      </c>
      <c r="J619" s="97">
        <v>0</v>
      </c>
      <c r="K619" s="97">
        <v>0</v>
      </c>
      <c r="L619" s="97">
        <v>0</v>
      </c>
      <c r="M619" s="97">
        <v>0</v>
      </c>
      <c r="N619" s="97">
        <v>0</v>
      </c>
      <c r="O619" s="97">
        <v>0</v>
      </c>
      <c r="P619" s="97">
        <v>1</v>
      </c>
      <c r="Q619" s="97">
        <v>0</v>
      </c>
      <c r="R619" s="97">
        <v>0</v>
      </c>
      <c r="S619" s="97">
        <v>0</v>
      </c>
      <c r="T619" s="97">
        <v>0</v>
      </c>
      <c r="U619" s="98">
        <v>0</v>
      </c>
      <c r="V619" s="97">
        <v>1</v>
      </c>
    </row>
    <row r="620" spans="1:22">
      <c r="A620" s="319"/>
      <c r="B620" s="90"/>
      <c r="C620" s="90" t="s">
        <v>621</v>
      </c>
      <c r="D620" s="97">
        <v>0</v>
      </c>
      <c r="E620" s="97">
        <v>0</v>
      </c>
      <c r="F620" s="97">
        <v>0</v>
      </c>
      <c r="G620" s="97">
        <v>0</v>
      </c>
      <c r="H620" s="97">
        <v>0</v>
      </c>
      <c r="I620" s="97">
        <v>0</v>
      </c>
      <c r="J620" s="97">
        <v>0</v>
      </c>
      <c r="K620" s="97">
        <v>0</v>
      </c>
      <c r="L620" s="97">
        <v>0</v>
      </c>
      <c r="M620" s="97">
        <v>0</v>
      </c>
      <c r="N620" s="97">
        <v>0</v>
      </c>
      <c r="O620" s="97">
        <v>0</v>
      </c>
      <c r="P620" s="97">
        <v>1</v>
      </c>
      <c r="Q620" s="97">
        <v>0</v>
      </c>
      <c r="R620" s="97">
        <v>0</v>
      </c>
      <c r="S620" s="97">
        <v>0</v>
      </c>
      <c r="T620" s="97">
        <v>0</v>
      </c>
      <c r="U620" s="98">
        <v>0</v>
      </c>
      <c r="V620" s="97">
        <v>1</v>
      </c>
    </row>
    <row r="621" spans="1:22">
      <c r="A621" s="319"/>
      <c r="B621" s="90" t="s">
        <v>99</v>
      </c>
      <c r="C621" s="90" t="s">
        <v>620</v>
      </c>
      <c r="D621" s="97">
        <v>0</v>
      </c>
      <c r="E621" s="97">
        <v>0</v>
      </c>
      <c r="F621" s="97">
        <v>0</v>
      </c>
      <c r="G621" s="97">
        <v>0</v>
      </c>
      <c r="H621" s="97">
        <v>0</v>
      </c>
      <c r="I621" s="97">
        <v>0</v>
      </c>
      <c r="J621" s="97">
        <v>0</v>
      </c>
      <c r="K621" s="97">
        <v>0</v>
      </c>
      <c r="L621" s="97">
        <v>0</v>
      </c>
      <c r="M621" s="97">
        <v>0</v>
      </c>
      <c r="N621" s="97">
        <v>0</v>
      </c>
      <c r="O621" s="97">
        <v>0</v>
      </c>
      <c r="P621" s="97">
        <v>0</v>
      </c>
      <c r="Q621" s="97">
        <v>0</v>
      </c>
      <c r="R621" s="97">
        <v>1</v>
      </c>
      <c r="S621" s="97">
        <v>1</v>
      </c>
      <c r="T621" s="97">
        <v>1</v>
      </c>
      <c r="U621" s="98">
        <v>0</v>
      </c>
      <c r="V621" s="97">
        <v>3</v>
      </c>
    </row>
    <row r="622" spans="1:22">
      <c r="A622" s="319"/>
      <c r="B622" s="90"/>
      <c r="C622" s="90" t="s">
        <v>621</v>
      </c>
      <c r="D622" s="97">
        <v>0</v>
      </c>
      <c r="E622" s="97">
        <v>0</v>
      </c>
      <c r="F622" s="97">
        <v>0</v>
      </c>
      <c r="G622" s="97">
        <v>0</v>
      </c>
      <c r="H622" s="97">
        <v>0</v>
      </c>
      <c r="I622" s="97">
        <v>0</v>
      </c>
      <c r="J622" s="97">
        <v>0</v>
      </c>
      <c r="K622" s="97">
        <v>0</v>
      </c>
      <c r="L622" s="97">
        <v>0</v>
      </c>
      <c r="M622" s="97">
        <v>0</v>
      </c>
      <c r="N622" s="97">
        <v>0</v>
      </c>
      <c r="O622" s="97">
        <v>0</v>
      </c>
      <c r="P622" s="97">
        <v>0</v>
      </c>
      <c r="Q622" s="97">
        <v>0</v>
      </c>
      <c r="R622" s="97">
        <v>0</v>
      </c>
      <c r="S622" s="97">
        <v>1</v>
      </c>
      <c r="T622" s="97">
        <v>0</v>
      </c>
      <c r="U622" s="98">
        <v>0</v>
      </c>
      <c r="V622" s="97">
        <v>1</v>
      </c>
    </row>
    <row r="623" spans="1:22">
      <c r="A623" s="319"/>
      <c r="B623" s="90"/>
      <c r="C623" s="90" t="s">
        <v>622</v>
      </c>
      <c r="D623" s="97">
        <v>0</v>
      </c>
      <c r="E623" s="97">
        <v>0</v>
      </c>
      <c r="F623" s="97">
        <v>0</v>
      </c>
      <c r="G623" s="97">
        <v>0</v>
      </c>
      <c r="H623" s="97">
        <v>0</v>
      </c>
      <c r="I623" s="97">
        <v>0</v>
      </c>
      <c r="J623" s="97">
        <v>0</v>
      </c>
      <c r="K623" s="97">
        <v>0</v>
      </c>
      <c r="L623" s="97">
        <v>0</v>
      </c>
      <c r="M623" s="97">
        <v>0</v>
      </c>
      <c r="N623" s="97">
        <v>0</v>
      </c>
      <c r="O623" s="97">
        <v>0</v>
      </c>
      <c r="P623" s="97">
        <v>0</v>
      </c>
      <c r="Q623" s="97">
        <v>0</v>
      </c>
      <c r="R623" s="97">
        <v>1</v>
      </c>
      <c r="S623" s="97">
        <v>0</v>
      </c>
      <c r="T623" s="97">
        <v>1</v>
      </c>
      <c r="U623" s="98">
        <v>0</v>
      </c>
      <c r="V623" s="97">
        <v>2</v>
      </c>
    </row>
    <row r="624" spans="1:22">
      <c r="A624" s="318" t="s">
        <v>699</v>
      </c>
      <c r="B624" s="124" t="s">
        <v>98</v>
      </c>
      <c r="C624" s="124" t="s">
        <v>620</v>
      </c>
      <c r="D624" s="121">
        <v>0</v>
      </c>
      <c r="E624" s="121">
        <v>0</v>
      </c>
      <c r="F624" s="121">
        <v>0</v>
      </c>
      <c r="G624" s="121">
        <v>0</v>
      </c>
      <c r="H624" s="121">
        <v>0</v>
      </c>
      <c r="I624" s="121">
        <v>0</v>
      </c>
      <c r="J624" s="121">
        <v>0</v>
      </c>
      <c r="K624" s="121">
        <v>0</v>
      </c>
      <c r="L624" s="121">
        <v>0</v>
      </c>
      <c r="M624" s="121">
        <v>0</v>
      </c>
      <c r="N624" s="121">
        <v>1</v>
      </c>
      <c r="O624" s="121">
        <v>0</v>
      </c>
      <c r="P624" s="121">
        <v>0</v>
      </c>
      <c r="Q624" s="121">
        <v>0</v>
      </c>
      <c r="R624" s="121">
        <v>0</v>
      </c>
      <c r="S624" s="121">
        <v>0</v>
      </c>
      <c r="T624" s="121">
        <v>0</v>
      </c>
      <c r="U624" s="122">
        <v>0</v>
      </c>
      <c r="V624" s="121">
        <v>1</v>
      </c>
    </row>
    <row r="625" spans="1:22">
      <c r="A625" s="319"/>
      <c r="B625" s="90"/>
      <c r="C625" s="90" t="s">
        <v>622</v>
      </c>
      <c r="D625" s="97">
        <v>0</v>
      </c>
      <c r="E625" s="97">
        <v>0</v>
      </c>
      <c r="F625" s="97">
        <v>0</v>
      </c>
      <c r="G625" s="97">
        <v>0</v>
      </c>
      <c r="H625" s="97">
        <v>0</v>
      </c>
      <c r="I625" s="97">
        <v>0</v>
      </c>
      <c r="J625" s="97">
        <v>0</v>
      </c>
      <c r="K625" s="97">
        <v>0</v>
      </c>
      <c r="L625" s="97">
        <v>0</v>
      </c>
      <c r="M625" s="97">
        <v>0</v>
      </c>
      <c r="N625" s="97">
        <v>1</v>
      </c>
      <c r="O625" s="97">
        <v>0</v>
      </c>
      <c r="P625" s="97">
        <v>0</v>
      </c>
      <c r="Q625" s="97">
        <v>0</v>
      </c>
      <c r="R625" s="97">
        <v>0</v>
      </c>
      <c r="S625" s="97">
        <v>0</v>
      </c>
      <c r="T625" s="97">
        <v>0</v>
      </c>
      <c r="U625" s="98">
        <v>0</v>
      </c>
      <c r="V625" s="97">
        <v>1</v>
      </c>
    </row>
    <row r="626" spans="1:22">
      <c r="A626" s="319"/>
      <c r="B626" s="90" t="s">
        <v>97</v>
      </c>
      <c r="C626" s="90" t="s">
        <v>620</v>
      </c>
      <c r="D626" s="97">
        <v>0</v>
      </c>
      <c r="E626" s="97">
        <v>0</v>
      </c>
      <c r="F626" s="97">
        <v>1</v>
      </c>
      <c r="G626" s="97">
        <v>0</v>
      </c>
      <c r="H626" s="97">
        <v>0</v>
      </c>
      <c r="I626" s="97">
        <v>0</v>
      </c>
      <c r="J626" s="97">
        <v>0</v>
      </c>
      <c r="K626" s="97">
        <v>0</v>
      </c>
      <c r="L626" s="97">
        <v>0</v>
      </c>
      <c r="M626" s="97">
        <v>0</v>
      </c>
      <c r="N626" s="97">
        <v>0</v>
      </c>
      <c r="O626" s="97">
        <v>0</v>
      </c>
      <c r="P626" s="97">
        <v>0</v>
      </c>
      <c r="Q626" s="97">
        <v>0</v>
      </c>
      <c r="R626" s="97">
        <v>0</v>
      </c>
      <c r="S626" s="97">
        <v>0</v>
      </c>
      <c r="T626" s="97">
        <v>0</v>
      </c>
      <c r="U626" s="98">
        <v>0</v>
      </c>
      <c r="V626" s="97">
        <v>1</v>
      </c>
    </row>
    <row r="627" spans="1:22">
      <c r="A627" s="319"/>
      <c r="B627" s="90"/>
      <c r="C627" s="90" t="s">
        <v>621</v>
      </c>
      <c r="D627" s="97">
        <v>0</v>
      </c>
      <c r="E627" s="97">
        <v>0</v>
      </c>
      <c r="F627" s="97">
        <v>1</v>
      </c>
      <c r="G627" s="97">
        <v>0</v>
      </c>
      <c r="H627" s="97">
        <v>0</v>
      </c>
      <c r="I627" s="97">
        <v>0</v>
      </c>
      <c r="J627" s="97">
        <v>0</v>
      </c>
      <c r="K627" s="97">
        <v>0</v>
      </c>
      <c r="L627" s="97">
        <v>0</v>
      </c>
      <c r="M627" s="97">
        <v>0</v>
      </c>
      <c r="N627" s="97">
        <v>0</v>
      </c>
      <c r="O627" s="97">
        <v>0</v>
      </c>
      <c r="P627" s="97">
        <v>0</v>
      </c>
      <c r="Q627" s="97">
        <v>0</v>
      </c>
      <c r="R627" s="97">
        <v>0</v>
      </c>
      <c r="S627" s="97">
        <v>0</v>
      </c>
      <c r="T627" s="97">
        <v>0</v>
      </c>
      <c r="U627" s="98">
        <v>0</v>
      </c>
      <c r="V627" s="97">
        <v>1</v>
      </c>
    </row>
    <row r="628" spans="1:22">
      <c r="A628" s="319"/>
      <c r="B628" s="90" t="s">
        <v>96</v>
      </c>
      <c r="C628" s="90" t="s">
        <v>620</v>
      </c>
      <c r="D628" s="97">
        <v>0</v>
      </c>
      <c r="E628" s="97">
        <v>1</v>
      </c>
      <c r="F628" s="97">
        <v>0</v>
      </c>
      <c r="G628" s="97">
        <v>0</v>
      </c>
      <c r="H628" s="97">
        <v>0</v>
      </c>
      <c r="I628" s="97">
        <v>0</v>
      </c>
      <c r="J628" s="97">
        <v>0</v>
      </c>
      <c r="K628" s="97">
        <v>0</v>
      </c>
      <c r="L628" s="97">
        <v>0</v>
      </c>
      <c r="M628" s="97">
        <v>0</v>
      </c>
      <c r="N628" s="97">
        <v>0</v>
      </c>
      <c r="O628" s="97">
        <v>0</v>
      </c>
      <c r="P628" s="97">
        <v>0</v>
      </c>
      <c r="Q628" s="97">
        <v>0</v>
      </c>
      <c r="R628" s="97">
        <v>0</v>
      </c>
      <c r="S628" s="97">
        <v>0</v>
      </c>
      <c r="T628" s="97">
        <v>0</v>
      </c>
      <c r="U628" s="98">
        <v>0</v>
      </c>
      <c r="V628" s="97">
        <v>1</v>
      </c>
    </row>
    <row r="629" spans="1:22">
      <c r="A629" s="320"/>
      <c r="B629" s="125"/>
      <c r="C629" s="125" t="s">
        <v>621</v>
      </c>
      <c r="D629" s="126">
        <v>0</v>
      </c>
      <c r="E629" s="126">
        <v>1</v>
      </c>
      <c r="F629" s="126">
        <v>0</v>
      </c>
      <c r="G629" s="126">
        <v>0</v>
      </c>
      <c r="H629" s="126">
        <v>0</v>
      </c>
      <c r="I629" s="126">
        <v>0</v>
      </c>
      <c r="J629" s="126">
        <v>0</v>
      </c>
      <c r="K629" s="126">
        <v>0</v>
      </c>
      <c r="L629" s="126">
        <v>0</v>
      </c>
      <c r="M629" s="126">
        <v>0</v>
      </c>
      <c r="N629" s="126">
        <v>0</v>
      </c>
      <c r="O629" s="126">
        <v>0</v>
      </c>
      <c r="P629" s="126">
        <v>0</v>
      </c>
      <c r="Q629" s="126">
        <v>0</v>
      </c>
      <c r="R629" s="126">
        <v>0</v>
      </c>
      <c r="S629" s="126">
        <v>0</v>
      </c>
      <c r="T629" s="126">
        <v>0</v>
      </c>
      <c r="U629" s="127">
        <v>0</v>
      </c>
      <c r="V629" s="126">
        <v>1</v>
      </c>
    </row>
    <row r="630" spans="1:22">
      <c r="A630" s="319" t="s">
        <v>700</v>
      </c>
      <c r="B630" s="90" t="s">
        <v>95</v>
      </c>
      <c r="C630" s="90" t="s">
        <v>620</v>
      </c>
      <c r="D630" s="97">
        <v>0</v>
      </c>
      <c r="E630" s="97">
        <v>0</v>
      </c>
      <c r="F630" s="97">
        <v>0</v>
      </c>
      <c r="G630" s="97">
        <v>0</v>
      </c>
      <c r="H630" s="97">
        <v>1</v>
      </c>
      <c r="I630" s="97">
        <v>0</v>
      </c>
      <c r="J630" s="97">
        <v>0</v>
      </c>
      <c r="K630" s="97">
        <v>0</v>
      </c>
      <c r="L630" s="97">
        <v>1</v>
      </c>
      <c r="M630" s="97">
        <v>2</v>
      </c>
      <c r="N630" s="97">
        <v>0</v>
      </c>
      <c r="O630" s="97">
        <v>4</v>
      </c>
      <c r="P630" s="97">
        <v>1</v>
      </c>
      <c r="Q630" s="97">
        <v>1</v>
      </c>
      <c r="R630" s="97">
        <v>1</v>
      </c>
      <c r="S630" s="97">
        <v>0</v>
      </c>
      <c r="T630" s="97">
        <v>0</v>
      </c>
      <c r="U630" s="98">
        <v>0</v>
      </c>
      <c r="V630" s="97">
        <v>11</v>
      </c>
    </row>
    <row r="631" spans="1:22">
      <c r="A631" s="319"/>
      <c r="B631" s="90"/>
      <c r="C631" s="90" t="s">
        <v>621</v>
      </c>
      <c r="D631" s="97">
        <v>0</v>
      </c>
      <c r="E631" s="97">
        <v>0</v>
      </c>
      <c r="F631" s="97">
        <v>0</v>
      </c>
      <c r="G631" s="97">
        <v>0</v>
      </c>
      <c r="H631" s="97">
        <v>1</v>
      </c>
      <c r="I631" s="97">
        <v>0</v>
      </c>
      <c r="J631" s="97">
        <v>0</v>
      </c>
      <c r="K631" s="97">
        <v>0</v>
      </c>
      <c r="L631" s="97">
        <v>0</v>
      </c>
      <c r="M631" s="97">
        <v>2</v>
      </c>
      <c r="N631" s="97">
        <v>0</v>
      </c>
      <c r="O631" s="97">
        <v>2</v>
      </c>
      <c r="P631" s="97">
        <v>0</v>
      </c>
      <c r="Q631" s="97">
        <v>1</v>
      </c>
      <c r="R631" s="97">
        <v>0</v>
      </c>
      <c r="S631" s="97">
        <v>0</v>
      </c>
      <c r="T631" s="97">
        <v>0</v>
      </c>
      <c r="U631" s="98">
        <v>0</v>
      </c>
      <c r="V631" s="97">
        <v>6</v>
      </c>
    </row>
    <row r="632" spans="1:22">
      <c r="A632" s="319"/>
      <c r="B632" s="90"/>
      <c r="C632" s="90" t="s">
        <v>622</v>
      </c>
      <c r="D632" s="97">
        <v>0</v>
      </c>
      <c r="E632" s="97">
        <v>0</v>
      </c>
      <c r="F632" s="97">
        <v>0</v>
      </c>
      <c r="G632" s="97">
        <v>0</v>
      </c>
      <c r="H632" s="97">
        <v>0</v>
      </c>
      <c r="I632" s="97">
        <v>0</v>
      </c>
      <c r="J632" s="97">
        <v>0</v>
      </c>
      <c r="K632" s="97">
        <v>0</v>
      </c>
      <c r="L632" s="97">
        <v>1</v>
      </c>
      <c r="M632" s="97">
        <v>0</v>
      </c>
      <c r="N632" s="97">
        <v>0</v>
      </c>
      <c r="O632" s="97">
        <v>2</v>
      </c>
      <c r="P632" s="97">
        <v>1</v>
      </c>
      <c r="Q632" s="97">
        <v>0</v>
      </c>
      <c r="R632" s="97">
        <v>1</v>
      </c>
      <c r="S632" s="97">
        <v>0</v>
      </c>
      <c r="T632" s="97">
        <v>0</v>
      </c>
      <c r="U632" s="98">
        <v>0</v>
      </c>
      <c r="V632" s="97">
        <v>5</v>
      </c>
    </row>
    <row r="633" spans="1:22">
      <c r="A633" s="319"/>
      <c r="B633" s="90" t="s">
        <v>94</v>
      </c>
      <c r="C633" s="90" t="s">
        <v>620</v>
      </c>
      <c r="D633" s="97">
        <v>0</v>
      </c>
      <c r="E633" s="97">
        <v>0</v>
      </c>
      <c r="F633" s="97">
        <v>0</v>
      </c>
      <c r="G633" s="97">
        <v>1</v>
      </c>
      <c r="H633" s="97">
        <v>4</v>
      </c>
      <c r="I633" s="97">
        <v>1</v>
      </c>
      <c r="J633" s="97">
        <v>8</v>
      </c>
      <c r="K633" s="97">
        <v>4</v>
      </c>
      <c r="L633" s="97">
        <v>6</v>
      </c>
      <c r="M633" s="97">
        <v>5</v>
      </c>
      <c r="N633" s="97">
        <v>6</v>
      </c>
      <c r="O633" s="97">
        <v>5</v>
      </c>
      <c r="P633" s="97">
        <v>11</v>
      </c>
      <c r="Q633" s="97">
        <v>10</v>
      </c>
      <c r="R633" s="97">
        <v>10</v>
      </c>
      <c r="S633" s="97">
        <v>11</v>
      </c>
      <c r="T633" s="97">
        <v>1</v>
      </c>
      <c r="U633" s="98">
        <v>4</v>
      </c>
      <c r="V633" s="97">
        <v>87</v>
      </c>
    </row>
    <row r="634" spans="1:22">
      <c r="A634" s="319"/>
      <c r="B634" s="90"/>
      <c r="C634" s="90" t="s">
        <v>621</v>
      </c>
      <c r="D634" s="97">
        <v>0</v>
      </c>
      <c r="E634" s="97">
        <v>0</v>
      </c>
      <c r="F634" s="97">
        <v>0</v>
      </c>
      <c r="G634" s="97">
        <v>0</v>
      </c>
      <c r="H634" s="97">
        <v>2</v>
      </c>
      <c r="I634" s="97">
        <v>0</v>
      </c>
      <c r="J634" s="97">
        <v>7</v>
      </c>
      <c r="K634" s="97">
        <v>3</v>
      </c>
      <c r="L634" s="97">
        <v>5</v>
      </c>
      <c r="M634" s="97">
        <v>4</v>
      </c>
      <c r="N634" s="97">
        <v>4</v>
      </c>
      <c r="O634" s="97">
        <v>3</v>
      </c>
      <c r="P634" s="97">
        <v>4</v>
      </c>
      <c r="Q634" s="97">
        <v>9</v>
      </c>
      <c r="R634" s="97">
        <v>5</v>
      </c>
      <c r="S634" s="97">
        <v>5</v>
      </c>
      <c r="T634" s="97">
        <v>0</v>
      </c>
      <c r="U634" s="98">
        <v>2</v>
      </c>
      <c r="V634" s="97">
        <v>53</v>
      </c>
    </row>
    <row r="635" spans="1:22">
      <c r="A635" s="319"/>
      <c r="B635" s="90"/>
      <c r="C635" s="90" t="s">
        <v>622</v>
      </c>
      <c r="D635" s="97">
        <v>0</v>
      </c>
      <c r="E635" s="97">
        <v>0</v>
      </c>
      <c r="F635" s="97">
        <v>0</v>
      </c>
      <c r="G635" s="97">
        <v>1</v>
      </c>
      <c r="H635" s="97">
        <v>2</v>
      </c>
      <c r="I635" s="97">
        <v>1</v>
      </c>
      <c r="J635" s="97">
        <v>1</v>
      </c>
      <c r="K635" s="97">
        <v>1</v>
      </c>
      <c r="L635" s="97">
        <v>1</v>
      </c>
      <c r="M635" s="97">
        <v>1</v>
      </c>
      <c r="N635" s="97">
        <v>2</v>
      </c>
      <c r="O635" s="97">
        <v>2</v>
      </c>
      <c r="P635" s="97">
        <v>7</v>
      </c>
      <c r="Q635" s="97">
        <v>1</v>
      </c>
      <c r="R635" s="97">
        <v>5</v>
      </c>
      <c r="S635" s="97">
        <v>6</v>
      </c>
      <c r="T635" s="97">
        <v>1</v>
      </c>
      <c r="U635" s="98">
        <v>2</v>
      </c>
      <c r="V635" s="97">
        <v>34</v>
      </c>
    </row>
    <row r="636" spans="1:22">
      <c r="A636" s="319"/>
      <c r="B636" s="90" t="s">
        <v>93</v>
      </c>
      <c r="C636" s="90" t="s">
        <v>620</v>
      </c>
      <c r="D636" s="97">
        <v>1</v>
      </c>
      <c r="E636" s="97">
        <v>0</v>
      </c>
      <c r="F636" s="97">
        <v>0</v>
      </c>
      <c r="G636" s="97">
        <v>0</v>
      </c>
      <c r="H636" s="97">
        <v>1</v>
      </c>
      <c r="I636" s="97">
        <v>0</v>
      </c>
      <c r="J636" s="97">
        <v>1</v>
      </c>
      <c r="K636" s="97">
        <v>1</v>
      </c>
      <c r="L636" s="97">
        <v>5</v>
      </c>
      <c r="M636" s="97">
        <v>1</v>
      </c>
      <c r="N636" s="97">
        <v>8</v>
      </c>
      <c r="O636" s="97">
        <v>3</v>
      </c>
      <c r="P636" s="97">
        <v>14</v>
      </c>
      <c r="Q636" s="97">
        <v>9</v>
      </c>
      <c r="R636" s="97">
        <v>9</v>
      </c>
      <c r="S636" s="97">
        <v>7</v>
      </c>
      <c r="T636" s="97">
        <v>1</v>
      </c>
      <c r="U636" s="98">
        <v>4</v>
      </c>
      <c r="V636" s="97">
        <v>65</v>
      </c>
    </row>
    <row r="637" spans="1:22">
      <c r="A637" s="319"/>
      <c r="B637" s="90"/>
      <c r="C637" s="90" t="s">
        <v>621</v>
      </c>
      <c r="D637" s="97">
        <v>0</v>
      </c>
      <c r="E637" s="97">
        <v>0</v>
      </c>
      <c r="F637" s="97">
        <v>0</v>
      </c>
      <c r="G637" s="97">
        <v>0</v>
      </c>
      <c r="H637" s="97">
        <v>1</v>
      </c>
      <c r="I637" s="97">
        <v>0</v>
      </c>
      <c r="J637" s="97">
        <v>1</v>
      </c>
      <c r="K637" s="97">
        <v>1</v>
      </c>
      <c r="L637" s="97">
        <v>4</v>
      </c>
      <c r="M637" s="97">
        <v>0</v>
      </c>
      <c r="N637" s="97">
        <v>6</v>
      </c>
      <c r="O637" s="97">
        <v>0</v>
      </c>
      <c r="P637" s="97">
        <v>6</v>
      </c>
      <c r="Q637" s="97">
        <v>7</v>
      </c>
      <c r="R637" s="97">
        <v>8</v>
      </c>
      <c r="S637" s="97">
        <v>5</v>
      </c>
      <c r="T637" s="97">
        <v>0</v>
      </c>
      <c r="U637" s="98">
        <v>2</v>
      </c>
      <c r="V637" s="97">
        <v>41</v>
      </c>
    </row>
    <row r="638" spans="1:22">
      <c r="A638" s="319"/>
      <c r="B638" s="90"/>
      <c r="C638" s="90" t="s">
        <v>622</v>
      </c>
      <c r="D638" s="97">
        <v>1</v>
      </c>
      <c r="E638" s="97">
        <v>0</v>
      </c>
      <c r="F638" s="97">
        <v>0</v>
      </c>
      <c r="G638" s="97">
        <v>0</v>
      </c>
      <c r="H638" s="97">
        <v>0</v>
      </c>
      <c r="I638" s="97">
        <v>0</v>
      </c>
      <c r="J638" s="97">
        <v>0</v>
      </c>
      <c r="K638" s="97">
        <v>0</v>
      </c>
      <c r="L638" s="97">
        <v>1</v>
      </c>
      <c r="M638" s="97">
        <v>1</v>
      </c>
      <c r="N638" s="97">
        <v>2</v>
      </c>
      <c r="O638" s="97">
        <v>3</v>
      </c>
      <c r="P638" s="97">
        <v>8</v>
      </c>
      <c r="Q638" s="97">
        <v>2</v>
      </c>
      <c r="R638" s="97">
        <v>1</v>
      </c>
      <c r="S638" s="97">
        <v>2</v>
      </c>
      <c r="T638" s="97">
        <v>1</v>
      </c>
      <c r="U638" s="98">
        <v>2</v>
      </c>
      <c r="V638" s="97">
        <v>24</v>
      </c>
    </row>
    <row r="639" spans="1:22">
      <c r="A639" s="319"/>
      <c r="B639" s="90" t="s">
        <v>92</v>
      </c>
      <c r="C639" s="90" t="s">
        <v>620</v>
      </c>
      <c r="D639" s="97">
        <v>0</v>
      </c>
      <c r="E639" s="97">
        <v>1</v>
      </c>
      <c r="F639" s="97">
        <v>0</v>
      </c>
      <c r="G639" s="97">
        <v>0</v>
      </c>
      <c r="H639" s="97">
        <v>0</v>
      </c>
      <c r="I639" s="97">
        <v>1</v>
      </c>
      <c r="J639" s="97">
        <v>0</v>
      </c>
      <c r="K639" s="97">
        <v>1</v>
      </c>
      <c r="L639" s="97">
        <v>1</v>
      </c>
      <c r="M639" s="97">
        <v>1</v>
      </c>
      <c r="N639" s="97">
        <v>7</v>
      </c>
      <c r="O639" s="97">
        <v>8</v>
      </c>
      <c r="P639" s="97">
        <v>3</v>
      </c>
      <c r="Q639" s="97">
        <v>4</v>
      </c>
      <c r="R639" s="97">
        <v>4</v>
      </c>
      <c r="S639" s="97">
        <v>3</v>
      </c>
      <c r="T639" s="97">
        <v>5</v>
      </c>
      <c r="U639" s="98">
        <v>0</v>
      </c>
      <c r="V639" s="97">
        <v>39</v>
      </c>
    </row>
    <row r="640" spans="1:22">
      <c r="A640" s="319"/>
      <c r="B640" s="90"/>
      <c r="C640" s="90" t="s">
        <v>621</v>
      </c>
      <c r="D640" s="97">
        <v>0</v>
      </c>
      <c r="E640" s="97">
        <v>0</v>
      </c>
      <c r="F640" s="97">
        <v>0</v>
      </c>
      <c r="G640" s="97">
        <v>0</v>
      </c>
      <c r="H640" s="97">
        <v>0</v>
      </c>
      <c r="I640" s="97">
        <v>1</v>
      </c>
      <c r="J640" s="97">
        <v>0</v>
      </c>
      <c r="K640" s="97">
        <v>0</v>
      </c>
      <c r="L640" s="97">
        <v>1</v>
      </c>
      <c r="M640" s="97">
        <v>1</v>
      </c>
      <c r="N640" s="97">
        <v>5</v>
      </c>
      <c r="O640" s="97">
        <v>5</v>
      </c>
      <c r="P640" s="97">
        <v>1</v>
      </c>
      <c r="Q640" s="97">
        <v>2</v>
      </c>
      <c r="R640" s="97">
        <v>3</v>
      </c>
      <c r="S640" s="97">
        <v>0</v>
      </c>
      <c r="T640" s="97">
        <v>3</v>
      </c>
      <c r="U640" s="98">
        <v>0</v>
      </c>
      <c r="V640" s="97">
        <v>22</v>
      </c>
    </row>
    <row r="641" spans="1:22">
      <c r="A641" s="319"/>
      <c r="B641" s="90"/>
      <c r="C641" s="90" t="s">
        <v>622</v>
      </c>
      <c r="D641" s="97">
        <v>0</v>
      </c>
      <c r="E641" s="97">
        <v>1</v>
      </c>
      <c r="F641" s="97">
        <v>0</v>
      </c>
      <c r="G641" s="97">
        <v>0</v>
      </c>
      <c r="H641" s="97">
        <v>0</v>
      </c>
      <c r="I641" s="97">
        <v>0</v>
      </c>
      <c r="J641" s="97">
        <v>0</v>
      </c>
      <c r="K641" s="97">
        <v>1</v>
      </c>
      <c r="L641" s="97">
        <v>0</v>
      </c>
      <c r="M641" s="97">
        <v>0</v>
      </c>
      <c r="N641" s="97">
        <v>2</v>
      </c>
      <c r="O641" s="97">
        <v>3</v>
      </c>
      <c r="P641" s="97">
        <v>2</v>
      </c>
      <c r="Q641" s="97">
        <v>2</v>
      </c>
      <c r="R641" s="97">
        <v>1</v>
      </c>
      <c r="S641" s="97">
        <v>3</v>
      </c>
      <c r="T641" s="97">
        <v>2</v>
      </c>
      <c r="U641" s="98">
        <v>0</v>
      </c>
      <c r="V641" s="97">
        <v>17</v>
      </c>
    </row>
    <row r="642" spans="1:22">
      <c r="A642" s="319"/>
      <c r="B642" s="90" t="s">
        <v>91</v>
      </c>
      <c r="C642" s="90" t="s">
        <v>620</v>
      </c>
      <c r="D642" s="97">
        <v>0</v>
      </c>
      <c r="E642" s="97">
        <v>0</v>
      </c>
      <c r="F642" s="97">
        <v>0</v>
      </c>
      <c r="G642" s="97">
        <v>0</v>
      </c>
      <c r="H642" s="97">
        <v>0</v>
      </c>
      <c r="I642" s="97">
        <v>0</v>
      </c>
      <c r="J642" s="97">
        <v>0</v>
      </c>
      <c r="K642" s="97">
        <v>0</v>
      </c>
      <c r="L642" s="97">
        <v>0</v>
      </c>
      <c r="M642" s="97">
        <v>0</v>
      </c>
      <c r="N642" s="97">
        <v>1</v>
      </c>
      <c r="O642" s="97">
        <v>2</v>
      </c>
      <c r="P642" s="97">
        <v>0</v>
      </c>
      <c r="Q642" s="97">
        <v>3</v>
      </c>
      <c r="R642" s="97">
        <v>1</v>
      </c>
      <c r="S642" s="97">
        <v>1</v>
      </c>
      <c r="T642" s="97">
        <v>3</v>
      </c>
      <c r="U642" s="98">
        <v>1</v>
      </c>
      <c r="V642" s="97">
        <v>12</v>
      </c>
    </row>
    <row r="643" spans="1:22">
      <c r="A643" s="319"/>
      <c r="B643" s="90"/>
      <c r="C643" s="90" t="s">
        <v>621</v>
      </c>
      <c r="D643" s="97">
        <v>0</v>
      </c>
      <c r="E643" s="97">
        <v>0</v>
      </c>
      <c r="F643" s="97">
        <v>0</v>
      </c>
      <c r="G643" s="97">
        <v>0</v>
      </c>
      <c r="H643" s="97">
        <v>0</v>
      </c>
      <c r="I643" s="97">
        <v>0</v>
      </c>
      <c r="J643" s="97">
        <v>0</v>
      </c>
      <c r="K643" s="97">
        <v>0</v>
      </c>
      <c r="L643" s="97">
        <v>0</v>
      </c>
      <c r="M643" s="97">
        <v>0</v>
      </c>
      <c r="N643" s="97">
        <v>1</v>
      </c>
      <c r="O643" s="97">
        <v>2</v>
      </c>
      <c r="P643" s="97">
        <v>0</v>
      </c>
      <c r="Q643" s="97">
        <v>3</v>
      </c>
      <c r="R643" s="97">
        <v>1</v>
      </c>
      <c r="S643" s="97">
        <v>1</v>
      </c>
      <c r="T643" s="97">
        <v>1</v>
      </c>
      <c r="U643" s="98">
        <v>1</v>
      </c>
      <c r="V643" s="97">
        <v>10</v>
      </c>
    </row>
    <row r="644" spans="1:22">
      <c r="A644" s="319"/>
      <c r="B644" s="90"/>
      <c r="C644" s="90" t="s">
        <v>622</v>
      </c>
      <c r="D644" s="97">
        <v>0</v>
      </c>
      <c r="E644" s="97">
        <v>0</v>
      </c>
      <c r="F644" s="97">
        <v>0</v>
      </c>
      <c r="G644" s="97">
        <v>0</v>
      </c>
      <c r="H644" s="97">
        <v>0</v>
      </c>
      <c r="I644" s="97">
        <v>0</v>
      </c>
      <c r="J644" s="97">
        <v>0</v>
      </c>
      <c r="K644" s="97">
        <v>0</v>
      </c>
      <c r="L644" s="97">
        <v>0</v>
      </c>
      <c r="M644" s="97">
        <v>0</v>
      </c>
      <c r="N644" s="97">
        <v>0</v>
      </c>
      <c r="O644" s="97">
        <v>0</v>
      </c>
      <c r="P644" s="97">
        <v>0</v>
      </c>
      <c r="Q644" s="97">
        <v>0</v>
      </c>
      <c r="R644" s="97">
        <v>0</v>
      </c>
      <c r="S644" s="97">
        <v>0</v>
      </c>
      <c r="T644" s="97">
        <v>2</v>
      </c>
      <c r="U644" s="98">
        <v>0</v>
      </c>
      <c r="V644" s="97">
        <v>2</v>
      </c>
    </row>
    <row r="645" spans="1:22">
      <c r="A645" s="319"/>
      <c r="B645" s="90" t="s">
        <v>90</v>
      </c>
      <c r="C645" s="90" t="s">
        <v>620</v>
      </c>
      <c r="D645" s="97">
        <v>0</v>
      </c>
      <c r="E645" s="97">
        <v>0</v>
      </c>
      <c r="F645" s="97">
        <v>1</v>
      </c>
      <c r="G645" s="97">
        <v>0</v>
      </c>
      <c r="H645" s="97">
        <v>1</v>
      </c>
      <c r="I645" s="97">
        <v>0</v>
      </c>
      <c r="J645" s="97">
        <v>0</v>
      </c>
      <c r="K645" s="97">
        <v>0</v>
      </c>
      <c r="L645" s="97">
        <v>0</v>
      </c>
      <c r="M645" s="97">
        <v>0</v>
      </c>
      <c r="N645" s="97">
        <v>0</v>
      </c>
      <c r="O645" s="97">
        <v>0</v>
      </c>
      <c r="P645" s="97">
        <v>0</v>
      </c>
      <c r="Q645" s="97">
        <v>1</v>
      </c>
      <c r="R645" s="97">
        <v>0</v>
      </c>
      <c r="S645" s="97">
        <v>0</v>
      </c>
      <c r="T645" s="97">
        <v>0</v>
      </c>
      <c r="U645" s="98">
        <v>0</v>
      </c>
      <c r="V645" s="97">
        <v>3</v>
      </c>
    </row>
    <row r="646" spans="1:22">
      <c r="A646" s="319"/>
      <c r="B646" s="90"/>
      <c r="C646" s="90" t="s">
        <v>621</v>
      </c>
      <c r="D646" s="97">
        <v>0</v>
      </c>
      <c r="E646" s="97">
        <v>0</v>
      </c>
      <c r="F646" s="97">
        <v>1</v>
      </c>
      <c r="G646" s="97">
        <v>0</v>
      </c>
      <c r="H646" s="97">
        <v>1</v>
      </c>
      <c r="I646" s="97">
        <v>0</v>
      </c>
      <c r="J646" s="97">
        <v>0</v>
      </c>
      <c r="K646" s="97">
        <v>0</v>
      </c>
      <c r="L646" s="97">
        <v>0</v>
      </c>
      <c r="M646" s="97">
        <v>0</v>
      </c>
      <c r="N646" s="97">
        <v>0</v>
      </c>
      <c r="O646" s="97">
        <v>0</v>
      </c>
      <c r="P646" s="97">
        <v>0</v>
      </c>
      <c r="Q646" s="97">
        <v>1</v>
      </c>
      <c r="R646" s="97">
        <v>0</v>
      </c>
      <c r="S646" s="97">
        <v>0</v>
      </c>
      <c r="T646" s="97">
        <v>0</v>
      </c>
      <c r="U646" s="98">
        <v>0</v>
      </c>
      <c r="V646" s="97">
        <v>3</v>
      </c>
    </row>
    <row r="647" spans="1:22">
      <c r="A647" s="319"/>
      <c r="B647" s="90" t="s">
        <v>89</v>
      </c>
      <c r="C647" s="90" t="s">
        <v>620</v>
      </c>
      <c r="D647" s="97">
        <v>0</v>
      </c>
      <c r="E647" s="97">
        <v>1</v>
      </c>
      <c r="F647" s="97">
        <v>0</v>
      </c>
      <c r="G647" s="97">
        <v>0</v>
      </c>
      <c r="H647" s="97">
        <v>0</v>
      </c>
      <c r="I647" s="97">
        <v>0</v>
      </c>
      <c r="J647" s="97">
        <v>0</v>
      </c>
      <c r="K647" s="97">
        <v>0</v>
      </c>
      <c r="L647" s="97">
        <v>1</v>
      </c>
      <c r="M647" s="97">
        <v>1</v>
      </c>
      <c r="N647" s="97">
        <v>0</v>
      </c>
      <c r="O647" s="97">
        <v>1</v>
      </c>
      <c r="P647" s="97">
        <v>0</v>
      </c>
      <c r="Q647" s="97">
        <v>0</v>
      </c>
      <c r="R647" s="97">
        <v>0</v>
      </c>
      <c r="S647" s="97">
        <v>0</v>
      </c>
      <c r="T647" s="97">
        <v>0</v>
      </c>
      <c r="U647" s="98">
        <v>0</v>
      </c>
      <c r="V647" s="97">
        <v>4</v>
      </c>
    </row>
    <row r="648" spans="1:22">
      <c r="A648" s="319"/>
      <c r="B648" s="90"/>
      <c r="C648" s="90" t="s">
        <v>621</v>
      </c>
      <c r="D648" s="97">
        <v>0</v>
      </c>
      <c r="E648" s="97">
        <v>1</v>
      </c>
      <c r="F648" s="97">
        <v>0</v>
      </c>
      <c r="G648" s="97">
        <v>0</v>
      </c>
      <c r="H648" s="97">
        <v>0</v>
      </c>
      <c r="I648" s="97">
        <v>0</v>
      </c>
      <c r="J648" s="97">
        <v>0</v>
      </c>
      <c r="K648" s="97">
        <v>0</v>
      </c>
      <c r="L648" s="97">
        <v>1</v>
      </c>
      <c r="M648" s="97">
        <v>0</v>
      </c>
      <c r="N648" s="97">
        <v>0</v>
      </c>
      <c r="O648" s="97">
        <v>0</v>
      </c>
      <c r="P648" s="97">
        <v>0</v>
      </c>
      <c r="Q648" s="97">
        <v>0</v>
      </c>
      <c r="R648" s="97">
        <v>0</v>
      </c>
      <c r="S648" s="97">
        <v>0</v>
      </c>
      <c r="T648" s="97">
        <v>0</v>
      </c>
      <c r="U648" s="98">
        <v>0</v>
      </c>
      <c r="V648" s="97">
        <v>2</v>
      </c>
    </row>
    <row r="649" spans="1:22">
      <c r="A649" s="319"/>
      <c r="B649" s="90"/>
      <c r="C649" s="90" t="s">
        <v>622</v>
      </c>
      <c r="D649" s="97">
        <v>0</v>
      </c>
      <c r="E649" s="97">
        <v>0</v>
      </c>
      <c r="F649" s="97">
        <v>0</v>
      </c>
      <c r="G649" s="97">
        <v>0</v>
      </c>
      <c r="H649" s="97">
        <v>0</v>
      </c>
      <c r="I649" s="97">
        <v>0</v>
      </c>
      <c r="J649" s="97">
        <v>0</v>
      </c>
      <c r="K649" s="97">
        <v>0</v>
      </c>
      <c r="L649" s="97">
        <v>0</v>
      </c>
      <c r="M649" s="97">
        <v>1</v>
      </c>
      <c r="N649" s="97">
        <v>0</v>
      </c>
      <c r="O649" s="97">
        <v>1</v>
      </c>
      <c r="P649" s="97">
        <v>0</v>
      </c>
      <c r="Q649" s="97">
        <v>0</v>
      </c>
      <c r="R649" s="97">
        <v>0</v>
      </c>
      <c r="S649" s="97">
        <v>0</v>
      </c>
      <c r="T649" s="97">
        <v>0</v>
      </c>
      <c r="U649" s="98">
        <v>0</v>
      </c>
      <c r="V649" s="97">
        <v>2</v>
      </c>
    </row>
    <row r="650" spans="1:22">
      <c r="A650" s="319"/>
      <c r="B650" s="90" t="s">
        <v>88</v>
      </c>
      <c r="C650" s="90" t="s">
        <v>620</v>
      </c>
      <c r="D650" s="97">
        <v>2</v>
      </c>
      <c r="E650" s="97">
        <v>0</v>
      </c>
      <c r="F650" s="97">
        <v>0</v>
      </c>
      <c r="G650" s="97">
        <v>0</v>
      </c>
      <c r="H650" s="97">
        <v>1</v>
      </c>
      <c r="I650" s="97">
        <v>1</v>
      </c>
      <c r="J650" s="97">
        <v>0</v>
      </c>
      <c r="K650" s="97">
        <v>1</v>
      </c>
      <c r="L650" s="97">
        <v>0</v>
      </c>
      <c r="M650" s="97">
        <v>1</v>
      </c>
      <c r="N650" s="97">
        <v>0</v>
      </c>
      <c r="O650" s="97">
        <v>0</v>
      </c>
      <c r="P650" s="97">
        <v>0</v>
      </c>
      <c r="Q650" s="97">
        <v>1</v>
      </c>
      <c r="R650" s="97">
        <v>1</v>
      </c>
      <c r="S650" s="97">
        <v>0</v>
      </c>
      <c r="T650" s="97">
        <v>0</v>
      </c>
      <c r="U650" s="98">
        <v>0</v>
      </c>
      <c r="V650" s="97">
        <v>8</v>
      </c>
    </row>
    <row r="651" spans="1:22">
      <c r="A651" s="319"/>
      <c r="B651" s="90"/>
      <c r="C651" s="90" t="s">
        <v>621</v>
      </c>
      <c r="D651" s="97">
        <v>1</v>
      </c>
      <c r="E651" s="97">
        <v>0</v>
      </c>
      <c r="F651" s="97">
        <v>0</v>
      </c>
      <c r="G651" s="97">
        <v>0</v>
      </c>
      <c r="H651" s="97">
        <v>1</v>
      </c>
      <c r="I651" s="97">
        <v>0</v>
      </c>
      <c r="J651" s="97">
        <v>0</v>
      </c>
      <c r="K651" s="97">
        <v>0</v>
      </c>
      <c r="L651" s="97">
        <v>0</v>
      </c>
      <c r="M651" s="97">
        <v>0</v>
      </c>
      <c r="N651" s="97">
        <v>0</v>
      </c>
      <c r="O651" s="97">
        <v>0</v>
      </c>
      <c r="P651" s="97">
        <v>0</v>
      </c>
      <c r="Q651" s="97">
        <v>0</v>
      </c>
      <c r="R651" s="97">
        <v>1</v>
      </c>
      <c r="S651" s="97">
        <v>0</v>
      </c>
      <c r="T651" s="97">
        <v>0</v>
      </c>
      <c r="U651" s="98">
        <v>0</v>
      </c>
      <c r="V651" s="97">
        <v>3</v>
      </c>
    </row>
    <row r="652" spans="1:22">
      <c r="A652" s="319"/>
      <c r="B652" s="90"/>
      <c r="C652" s="90" t="s">
        <v>622</v>
      </c>
      <c r="D652" s="97">
        <v>1</v>
      </c>
      <c r="E652" s="97">
        <v>0</v>
      </c>
      <c r="F652" s="97">
        <v>0</v>
      </c>
      <c r="G652" s="97">
        <v>0</v>
      </c>
      <c r="H652" s="97">
        <v>0</v>
      </c>
      <c r="I652" s="97">
        <v>1</v>
      </c>
      <c r="J652" s="97">
        <v>0</v>
      </c>
      <c r="K652" s="97">
        <v>1</v>
      </c>
      <c r="L652" s="97">
        <v>0</v>
      </c>
      <c r="M652" s="97">
        <v>1</v>
      </c>
      <c r="N652" s="97">
        <v>0</v>
      </c>
      <c r="O652" s="97">
        <v>0</v>
      </c>
      <c r="P652" s="97">
        <v>0</v>
      </c>
      <c r="Q652" s="97">
        <v>1</v>
      </c>
      <c r="R652" s="97">
        <v>0</v>
      </c>
      <c r="S652" s="97">
        <v>0</v>
      </c>
      <c r="T652" s="97">
        <v>0</v>
      </c>
      <c r="U652" s="98">
        <v>0</v>
      </c>
      <c r="V652" s="97">
        <v>5</v>
      </c>
    </row>
    <row r="653" spans="1:22">
      <c r="A653" s="319"/>
      <c r="B653" s="90" t="s">
        <v>87</v>
      </c>
      <c r="C653" s="90" t="s">
        <v>620</v>
      </c>
      <c r="D653" s="97">
        <v>1</v>
      </c>
      <c r="E653" s="97">
        <v>0</v>
      </c>
      <c r="F653" s="97">
        <v>0</v>
      </c>
      <c r="G653" s="97">
        <v>1</v>
      </c>
      <c r="H653" s="97">
        <v>0</v>
      </c>
      <c r="I653" s="97">
        <v>1</v>
      </c>
      <c r="J653" s="97">
        <v>1</v>
      </c>
      <c r="K653" s="97">
        <v>1</v>
      </c>
      <c r="L653" s="97">
        <v>0</v>
      </c>
      <c r="M653" s="97">
        <v>0</v>
      </c>
      <c r="N653" s="97">
        <v>2</v>
      </c>
      <c r="O653" s="97">
        <v>4</v>
      </c>
      <c r="P653" s="97">
        <v>5</v>
      </c>
      <c r="Q653" s="97">
        <v>4</v>
      </c>
      <c r="R653" s="97">
        <v>3</v>
      </c>
      <c r="S653" s="97">
        <v>4</v>
      </c>
      <c r="T653" s="97">
        <v>1</v>
      </c>
      <c r="U653" s="98">
        <v>1</v>
      </c>
      <c r="V653" s="97">
        <v>29</v>
      </c>
    </row>
    <row r="654" spans="1:22">
      <c r="A654" s="319"/>
      <c r="B654" s="90"/>
      <c r="C654" s="90" t="s">
        <v>621</v>
      </c>
      <c r="D654" s="97">
        <v>1</v>
      </c>
      <c r="E654" s="97">
        <v>0</v>
      </c>
      <c r="F654" s="97">
        <v>0</v>
      </c>
      <c r="G654" s="97">
        <v>0</v>
      </c>
      <c r="H654" s="97">
        <v>0</v>
      </c>
      <c r="I654" s="97">
        <v>1</v>
      </c>
      <c r="J654" s="97">
        <v>1</v>
      </c>
      <c r="K654" s="97">
        <v>0</v>
      </c>
      <c r="L654" s="97">
        <v>0</v>
      </c>
      <c r="M654" s="97">
        <v>0</v>
      </c>
      <c r="N654" s="97">
        <v>2</v>
      </c>
      <c r="O654" s="97">
        <v>4</v>
      </c>
      <c r="P654" s="97">
        <v>4</v>
      </c>
      <c r="Q654" s="97">
        <v>4</v>
      </c>
      <c r="R654" s="97">
        <v>0</v>
      </c>
      <c r="S654" s="97">
        <v>3</v>
      </c>
      <c r="T654" s="97">
        <v>1</v>
      </c>
      <c r="U654" s="98">
        <v>0</v>
      </c>
      <c r="V654" s="97">
        <v>21</v>
      </c>
    </row>
    <row r="655" spans="1:22">
      <c r="A655" s="319"/>
      <c r="B655" s="90"/>
      <c r="C655" s="90" t="s">
        <v>622</v>
      </c>
      <c r="D655" s="97">
        <v>0</v>
      </c>
      <c r="E655" s="97">
        <v>0</v>
      </c>
      <c r="F655" s="97">
        <v>0</v>
      </c>
      <c r="G655" s="97">
        <v>1</v>
      </c>
      <c r="H655" s="97">
        <v>0</v>
      </c>
      <c r="I655" s="97">
        <v>0</v>
      </c>
      <c r="J655" s="97">
        <v>0</v>
      </c>
      <c r="K655" s="97">
        <v>1</v>
      </c>
      <c r="L655" s="97">
        <v>0</v>
      </c>
      <c r="M655" s="97">
        <v>0</v>
      </c>
      <c r="N655" s="97">
        <v>0</v>
      </c>
      <c r="O655" s="97">
        <v>0</v>
      </c>
      <c r="P655" s="97">
        <v>1</v>
      </c>
      <c r="Q655" s="97">
        <v>0</v>
      </c>
      <c r="R655" s="97">
        <v>3</v>
      </c>
      <c r="S655" s="97">
        <v>1</v>
      </c>
      <c r="T655" s="97">
        <v>0</v>
      </c>
      <c r="U655" s="98">
        <v>1</v>
      </c>
      <c r="V655" s="97">
        <v>8</v>
      </c>
    </row>
    <row r="656" spans="1:22">
      <c r="A656" s="319"/>
      <c r="B656" s="90" t="s">
        <v>86</v>
      </c>
      <c r="C656" s="90" t="s">
        <v>620</v>
      </c>
      <c r="D656" s="97">
        <v>3</v>
      </c>
      <c r="E656" s="97">
        <v>3</v>
      </c>
      <c r="F656" s="97">
        <v>2</v>
      </c>
      <c r="G656" s="97">
        <v>0</v>
      </c>
      <c r="H656" s="97">
        <v>1</v>
      </c>
      <c r="I656" s="97">
        <v>0</v>
      </c>
      <c r="J656" s="97">
        <v>2</v>
      </c>
      <c r="K656" s="97">
        <v>2</v>
      </c>
      <c r="L656" s="97">
        <v>0</v>
      </c>
      <c r="M656" s="97">
        <v>1</v>
      </c>
      <c r="N656" s="97">
        <v>1</v>
      </c>
      <c r="O656" s="97">
        <v>1</v>
      </c>
      <c r="P656" s="97">
        <v>5</v>
      </c>
      <c r="Q656" s="97">
        <v>2</v>
      </c>
      <c r="R656" s="97">
        <v>2</v>
      </c>
      <c r="S656" s="97">
        <v>1</v>
      </c>
      <c r="T656" s="97">
        <v>4</v>
      </c>
      <c r="U656" s="98">
        <v>7</v>
      </c>
      <c r="V656" s="97">
        <v>37</v>
      </c>
    </row>
    <row r="657" spans="1:22">
      <c r="A657" s="319"/>
      <c r="B657" s="90"/>
      <c r="C657" s="90" t="s">
        <v>621</v>
      </c>
      <c r="D657" s="97">
        <v>2</v>
      </c>
      <c r="E657" s="97">
        <v>1</v>
      </c>
      <c r="F657" s="97">
        <v>0</v>
      </c>
      <c r="G657" s="97">
        <v>0</v>
      </c>
      <c r="H657" s="97">
        <v>1</v>
      </c>
      <c r="I657" s="97">
        <v>0</v>
      </c>
      <c r="J657" s="97">
        <v>1</v>
      </c>
      <c r="K657" s="97">
        <v>1</v>
      </c>
      <c r="L657" s="97">
        <v>0</v>
      </c>
      <c r="M657" s="97">
        <v>1</v>
      </c>
      <c r="N657" s="97">
        <v>0</v>
      </c>
      <c r="O657" s="97">
        <v>0</v>
      </c>
      <c r="P657" s="97">
        <v>3</v>
      </c>
      <c r="Q657" s="97">
        <v>1</v>
      </c>
      <c r="R657" s="97">
        <v>1</v>
      </c>
      <c r="S657" s="97">
        <v>0</v>
      </c>
      <c r="T657" s="97">
        <v>3</v>
      </c>
      <c r="U657" s="98">
        <v>4</v>
      </c>
      <c r="V657" s="97">
        <v>19</v>
      </c>
    </row>
    <row r="658" spans="1:22">
      <c r="A658" s="319"/>
      <c r="B658" s="90"/>
      <c r="C658" s="90" t="s">
        <v>622</v>
      </c>
      <c r="D658" s="97">
        <v>1</v>
      </c>
      <c r="E658" s="97">
        <v>2</v>
      </c>
      <c r="F658" s="97">
        <v>2</v>
      </c>
      <c r="G658" s="97">
        <v>0</v>
      </c>
      <c r="H658" s="97">
        <v>0</v>
      </c>
      <c r="I658" s="97">
        <v>0</v>
      </c>
      <c r="J658" s="97">
        <v>1</v>
      </c>
      <c r="K658" s="97">
        <v>1</v>
      </c>
      <c r="L658" s="97">
        <v>0</v>
      </c>
      <c r="M658" s="97">
        <v>0</v>
      </c>
      <c r="N658" s="97">
        <v>1</v>
      </c>
      <c r="O658" s="97">
        <v>1</v>
      </c>
      <c r="P658" s="97">
        <v>2</v>
      </c>
      <c r="Q658" s="97">
        <v>1</v>
      </c>
      <c r="R658" s="97">
        <v>1</v>
      </c>
      <c r="S658" s="97">
        <v>1</v>
      </c>
      <c r="T658" s="97">
        <v>1</v>
      </c>
      <c r="U658" s="98">
        <v>3</v>
      </c>
      <c r="V658" s="97">
        <v>18</v>
      </c>
    </row>
    <row r="659" spans="1:22" ht="12.75" customHeight="1">
      <c r="A659" s="318" t="s">
        <v>701</v>
      </c>
      <c r="B659" s="124" t="s">
        <v>85</v>
      </c>
      <c r="C659" s="124" t="s">
        <v>620</v>
      </c>
      <c r="D659" s="121">
        <v>1</v>
      </c>
      <c r="E659" s="121">
        <v>0</v>
      </c>
      <c r="F659" s="121">
        <v>0</v>
      </c>
      <c r="G659" s="121">
        <v>1</v>
      </c>
      <c r="H659" s="121">
        <v>0</v>
      </c>
      <c r="I659" s="121">
        <v>0</v>
      </c>
      <c r="J659" s="121">
        <v>0</v>
      </c>
      <c r="K659" s="121">
        <v>0</v>
      </c>
      <c r="L659" s="121">
        <v>0</v>
      </c>
      <c r="M659" s="121">
        <v>1</v>
      </c>
      <c r="N659" s="121">
        <v>0</v>
      </c>
      <c r="O659" s="121">
        <v>0</v>
      </c>
      <c r="P659" s="121">
        <v>0</v>
      </c>
      <c r="Q659" s="121">
        <v>0</v>
      </c>
      <c r="R659" s="121">
        <v>1</v>
      </c>
      <c r="S659" s="121">
        <v>0</v>
      </c>
      <c r="T659" s="121">
        <v>0</v>
      </c>
      <c r="U659" s="122">
        <v>0</v>
      </c>
      <c r="V659" s="121">
        <v>4</v>
      </c>
    </row>
    <row r="660" spans="1:22">
      <c r="A660" s="319"/>
      <c r="B660" s="90"/>
      <c r="C660" s="90" t="s">
        <v>621</v>
      </c>
      <c r="D660" s="97">
        <v>0</v>
      </c>
      <c r="E660" s="97">
        <v>0</v>
      </c>
      <c r="F660" s="97">
        <v>0</v>
      </c>
      <c r="G660" s="97">
        <v>1</v>
      </c>
      <c r="H660" s="97">
        <v>0</v>
      </c>
      <c r="I660" s="97">
        <v>0</v>
      </c>
      <c r="J660" s="97">
        <v>0</v>
      </c>
      <c r="K660" s="97">
        <v>0</v>
      </c>
      <c r="L660" s="97">
        <v>0</v>
      </c>
      <c r="M660" s="97">
        <v>0</v>
      </c>
      <c r="N660" s="97">
        <v>0</v>
      </c>
      <c r="O660" s="97">
        <v>0</v>
      </c>
      <c r="P660" s="97">
        <v>0</v>
      </c>
      <c r="Q660" s="97">
        <v>0</v>
      </c>
      <c r="R660" s="97">
        <v>0</v>
      </c>
      <c r="S660" s="97">
        <v>0</v>
      </c>
      <c r="T660" s="97">
        <v>0</v>
      </c>
      <c r="U660" s="98">
        <v>0</v>
      </c>
      <c r="V660" s="97">
        <v>1</v>
      </c>
    </row>
    <row r="661" spans="1:22">
      <c r="A661" s="319"/>
      <c r="B661" s="90"/>
      <c r="C661" s="90" t="s">
        <v>622</v>
      </c>
      <c r="D661" s="97">
        <v>1</v>
      </c>
      <c r="E661" s="97">
        <v>0</v>
      </c>
      <c r="F661" s="97">
        <v>0</v>
      </c>
      <c r="G661" s="97">
        <v>0</v>
      </c>
      <c r="H661" s="97">
        <v>0</v>
      </c>
      <c r="I661" s="97">
        <v>0</v>
      </c>
      <c r="J661" s="97">
        <v>0</v>
      </c>
      <c r="K661" s="97">
        <v>0</v>
      </c>
      <c r="L661" s="97">
        <v>0</v>
      </c>
      <c r="M661" s="97">
        <v>1</v>
      </c>
      <c r="N661" s="97">
        <v>0</v>
      </c>
      <c r="O661" s="97">
        <v>0</v>
      </c>
      <c r="P661" s="97">
        <v>0</v>
      </c>
      <c r="Q661" s="97">
        <v>0</v>
      </c>
      <c r="R661" s="97">
        <v>1</v>
      </c>
      <c r="S661" s="97">
        <v>0</v>
      </c>
      <c r="T661" s="97">
        <v>0</v>
      </c>
      <c r="U661" s="98">
        <v>0</v>
      </c>
      <c r="V661" s="97">
        <v>3</v>
      </c>
    </row>
    <row r="662" spans="1:22">
      <c r="A662" s="319"/>
      <c r="B662" s="90" t="s">
        <v>84</v>
      </c>
      <c r="C662" s="90" t="s">
        <v>620</v>
      </c>
      <c r="D662" s="97">
        <v>2</v>
      </c>
      <c r="E662" s="97">
        <v>1</v>
      </c>
      <c r="F662" s="97">
        <v>0</v>
      </c>
      <c r="G662" s="97">
        <v>0</v>
      </c>
      <c r="H662" s="97">
        <v>0</v>
      </c>
      <c r="I662" s="97">
        <v>0</v>
      </c>
      <c r="J662" s="97">
        <v>0</v>
      </c>
      <c r="K662" s="97">
        <v>0</v>
      </c>
      <c r="L662" s="97">
        <v>0</v>
      </c>
      <c r="M662" s="97">
        <v>0</v>
      </c>
      <c r="N662" s="97">
        <v>0</v>
      </c>
      <c r="O662" s="97">
        <v>0</v>
      </c>
      <c r="P662" s="97">
        <v>0</v>
      </c>
      <c r="Q662" s="97">
        <v>0</v>
      </c>
      <c r="R662" s="97">
        <v>0</v>
      </c>
      <c r="S662" s="97">
        <v>0</v>
      </c>
      <c r="T662" s="97">
        <v>1</v>
      </c>
      <c r="U662" s="98">
        <v>0</v>
      </c>
      <c r="V662" s="97">
        <v>4</v>
      </c>
    </row>
    <row r="663" spans="1:22">
      <c r="A663" s="365"/>
      <c r="B663" s="90"/>
      <c r="C663" s="90" t="s">
        <v>622</v>
      </c>
      <c r="D663" s="97">
        <v>2</v>
      </c>
      <c r="E663" s="97">
        <v>1</v>
      </c>
      <c r="F663" s="97">
        <v>0</v>
      </c>
      <c r="G663" s="97">
        <v>0</v>
      </c>
      <c r="H663" s="97">
        <v>0</v>
      </c>
      <c r="I663" s="97">
        <v>0</v>
      </c>
      <c r="J663" s="97">
        <v>0</v>
      </c>
      <c r="K663" s="97">
        <v>0</v>
      </c>
      <c r="L663" s="97">
        <v>0</v>
      </c>
      <c r="M663" s="97">
        <v>0</v>
      </c>
      <c r="N663" s="97">
        <v>0</v>
      </c>
      <c r="O663" s="97">
        <v>0</v>
      </c>
      <c r="P663" s="97">
        <v>0</v>
      </c>
      <c r="Q663" s="97">
        <v>0</v>
      </c>
      <c r="R663" s="97">
        <v>0</v>
      </c>
      <c r="S663" s="97">
        <v>0</v>
      </c>
      <c r="T663" s="97">
        <v>1</v>
      </c>
      <c r="U663" s="98">
        <v>0</v>
      </c>
      <c r="V663" s="97">
        <v>4</v>
      </c>
    </row>
    <row r="664" spans="1:22">
      <c r="A664" s="366" t="s">
        <v>702</v>
      </c>
      <c r="B664" s="358"/>
      <c r="C664" s="358" t="s">
        <v>620</v>
      </c>
      <c r="D664" s="359">
        <v>0</v>
      </c>
      <c r="E664" s="359">
        <v>0</v>
      </c>
      <c r="F664" s="359">
        <v>1</v>
      </c>
      <c r="G664" s="359">
        <v>2</v>
      </c>
      <c r="H664" s="359">
        <v>5</v>
      </c>
      <c r="I664" s="359">
        <v>17</v>
      </c>
      <c r="J664" s="359">
        <v>12</v>
      </c>
      <c r="K664" s="359">
        <v>29</v>
      </c>
      <c r="L664" s="359">
        <v>23</v>
      </c>
      <c r="M664" s="359">
        <v>32</v>
      </c>
      <c r="N664" s="359">
        <v>27</v>
      </c>
      <c r="O664" s="359">
        <v>31</v>
      </c>
      <c r="P664" s="359">
        <v>31</v>
      </c>
      <c r="Q664" s="359">
        <v>18</v>
      </c>
      <c r="R664" s="359">
        <v>21</v>
      </c>
      <c r="S664" s="359">
        <v>7</v>
      </c>
      <c r="T664" s="359">
        <v>3</v>
      </c>
      <c r="U664" s="360">
        <v>5</v>
      </c>
      <c r="V664" s="359">
        <v>264</v>
      </c>
    </row>
    <row r="665" spans="1:22">
      <c r="A665" s="319"/>
      <c r="B665" s="90"/>
      <c r="C665" s="90" t="s">
        <v>621</v>
      </c>
      <c r="D665" s="97">
        <v>0</v>
      </c>
      <c r="E665" s="97">
        <v>0</v>
      </c>
      <c r="F665" s="97">
        <v>0</v>
      </c>
      <c r="G665" s="97">
        <v>1</v>
      </c>
      <c r="H665" s="97">
        <v>3</v>
      </c>
      <c r="I665" s="97">
        <v>5</v>
      </c>
      <c r="J665" s="97">
        <v>1</v>
      </c>
      <c r="K665" s="97">
        <v>5</v>
      </c>
      <c r="L665" s="97">
        <v>4</v>
      </c>
      <c r="M665" s="97">
        <v>11</v>
      </c>
      <c r="N665" s="97">
        <v>8</v>
      </c>
      <c r="O665" s="97">
        <v>9</v>
      </c>
      <c r="P665" s="97">
        <v>7</v>
      </c>
      <c r="Q665" s="97">
        <v>6</v>
      </c>
      <c r="R665" s="97">
        <v>9</v>
      </c>
      <c r="S665" s="97">
        <v>1</v>
      </c>
      <c r="T665" s="97">
        <v>1</v>
      </c>
      <c r="U665" s="98">
        <v>2</v>
      </c>
      <c r="V665" s="97">
        <v>73</v>
      </c>
    </row>
    <row r="666" spans="1:22">
      <c r="A666" s="320"/>
      <c r="B666" s="90"/>
      <c r="C666" s="90" t="s">
        <v>622</v>
      </c>
      <c r="D666" s="97">
        <v>0</v>
      </c>
      <c r="E666" s="97">
        <v>0</v>
      </c>
      <c r="F666" s="97">
        <v>1</v>
      </c>
      <c r="G666" s="97">
        <v>1</v>
      </c>
      <c r="H666" s="97">
        <v>2</v>
      </c>
      <c r="I666" s="97">
        <v>12</v>
      </c>
      <c r="J666" s="97">
        <v>11</v>
      </c>
      <c r="K666" s="97">
        <v>24</v>
      </c>
      <c r="L666" s="97">
        <v>19</v>
      </c>
      <c r="M666" s="97">
        <v>21</v>
      </c>
      <c r="N666" s="97">
        <v>19</v>
      </c>
      <c r="O666" s="97">
        <v>22</v>
      </c>
      <c r="P666" s="97">
        <v>24</v>
      </c>
      <c r="Q666" s="97">
        <v>12</v>
      </c>
      <c r="R666" s="97">
        <v>12</v>
      </c>
      <c r="S666" s="97">
        <v>6</v>
      </c>
      <c r="T666" s="97">
        <v>2</v>
      </c>
      <c r="U666" s="98">
        <v>3</v>
      </c>
      <c r="V666" s="97">
        <v>191</v>
      </c>
    </row>
    <row r="667" spans="1:22">
      <c r="A667" s="318" t="s">
        <v>703</v>
      </c>
      <c r="B667" s="124" t="s">
        <v>83</v>
      </c>
      <c r="C667" s="124" t="s">
        <v>620</v>
      </c>
      <c r="D667" s="121">
        <v>0</v>
      </c>
      <c r="E667" s="121">
        <v>0</v>
      </c>
      <c r="F667" s="121">
        <v>0</v>
      </c>
      <c r="G667" s="121">
        <v>0</v>
      </c>
      <c r="H667" s="121">
        <v>0</v>
      </c>
      <c r="I667" s="121">
        <v>0</v>
      </c>
      <c r="J667" s="121">
        <v>0</v>
      </c>
      <c r="K667" s="121">
        <v>0</v>
      </c>
      <c r="L667" s="121">
        <v>0</v>
      </c>
      <c r="M667" s="121">
        <v>0</v>
      </c>
      <c r="N667" s="121">
        <v>1</v>
      </c>
      <c r="O667" s="121">
        <v>0</v>
      </c>
      <c r="P667" s="121">
        <v>0</v>
      </c>
      <c r="Q667" s="121">
        <v>0</v>
      </c>
      <c r="R667" s="121">
        <v>0</v>
      </c>
      <c r="S667" s="121">
        <v>1</v>
      </c>
      <c r="T667" s="121">
        <v>0</v>
      </c>
      <c r="U667" s="122">
        <v>0</v>
      </c>
      <c r="V667" s="121">
        <v>2</v>
      </c>
    </row>
    <row r="668" spans="1:22">
      <c r="A668" s="319"/>
      <c r="B668" s="90"/>
      <c r="C668" s="90" t="s">
        <v>621</v>
      </c>
      <c r="D668" s="97">
        <v>0</v>
      </c>
      <c r="E668" s="97">
        <v>0</v>
      </c>
      <c r="F668" s="97">
        <v>0</v>
      </c>
      <c r="G668" s="97">
        <v>0</v>
      </c>
      <c r="H668" s="97">
        <v>0</v>
      </c>
      <c r="I668" s="97">
        <v>0</v>
      </c>
      <c r="J668" s="97">
        <v>0</v>
      </c>
      <c r="K668" s="97">
        <v>0</v>
      </c>
      <c r="L668" s="97">
        <v>0</v>
      </c>
      <c r="M668" s="97">
        <v>0</v>
      </c>
      <c r="N668" s="97">
        <v>1</v>
      </c>
      <c r="O668" s="97">
        <v>0</v>
      </c>
      <c r="P668" s="97">
        <v>0</v>
      </c>
      <c r="Q668" s="97">
        <v>0</v>
      </c>
      <c r="R668" s="97">
        <v>0</v>
      </c>
      <c r="S668" s="97">
        <v>1</v>
      </c>
      <c r="T668" s="97">
        <v>0</v>
      </c>
      <c r="U668" s="98">
        <v>0</v>
      </c>
      <c r="V668" s="97">
        <v>2</v>
      </c>
    </row>
    <row r="669" spans="1:22">
      <c r="A669" s="319"/>
      <c r="B669" s="90" t="s">
        <v>82</v>
      </c>
      <c r="C669" s="90" t="s">
        <v>620</v>
      </c>
      <c r="D669" s="97">
        <v>0</v>
      </c>
      <c r="E669" s="97">
        <v>0</v>
      </c>
      <c r="F669" s="97">
        <v>0</v>
      </c>
      <c r="G669" s="97">
        <v>0</v>
      </c>
      <c r="H669" s="97">
        <v>0</v>
      </c>
      <c r="I669" s="97">
        <v>0</v>
      </c>
      <c r="J669" s="97">
        <v>0</v>
      </c>
      <c r="K669" s="97">
        <v>0</v>
      </c>
      <c r="L669" s="97">
        <v>0</v>
      </c>
      <c r="M669" s="97">
        <v>0</v>
      </c>
      <c r="N669" s="97">
        <v>1</v>
      </c>
      <c r="O669" s="97">
        <v>0</v>
      </c>
      <c r="P669" s="97">
        <v>0</v>
      </c>
      <c r="Q669" s="97">
        <v>0</v>
      </c>
      <c r="R669" s="97">
        <v>0</v>
      </c>
      <c r="S669" s="97">
        <v>0</v>
      </c>
      <c r="T669" s="97">
        <v>0</v>
      </c>
      <c r="U669" s="98">
        <v>0</v>
      </c>
      <c r="V669" s="97">
        <v>1</v>
      </c>
    </row>
    <row r="670" spans="1:22">
      <c r="A670" s="319"/>
      <c r="B670" s="90"/>
      <c r="C670" s="90" t="s">
        <v>622</v>
      </c>
      <c r="D670" s="97">
        <v>0</v>
      </c>
      <c r="E670" s="97">
        <v>0</v>
      </c>
      <c r="F670" s="97">
        <v>0</v>
      </c>
      <c r="G670" s="97">
        <v>0</v>
      </c>
      <c r="H670" s="97">
        <v>0</v>
      </c>
      <c r="I670" s="97">
        <v>0</v>
      </c>
      <c r="J670" s="97">
        <v>0</v>
      </c>
      <c r="K670" s="97">
        <v>0</v>
      </c>
      <c r="L670" s="97">
        <v>0</v>
      </c>
      <c r="M670" s="97">
        <v>0</v>
      </c>
      <c r="N670" s="97">
        <v>1</v>
      </c>
      <c r="O670" s="97">
        <v>0</v>
      </c>
      <c r="P670" s="97">
        <v>0</v>
      </c>
      <c r="Q670" s="97">
        <v>0</v>
      </c>
      <c r="R670" s="97">
        <v>0</v>
      </c>
      <c r="S670" s="97">
        <v>0</v>
      </c>
      <c r="T670" s="97">
        <v>0</v>
      </c>
      <c r="U670" s="98">
        <v>0</v>
      </c>
      <c r="V670" s="97">
        <v>1</v>
      </c>
    </row>
    <row r="671" spans="1:22">
      <c r="A671" s="319"/>
      <c r="B671" s="90" t="s">
        <v>81</v>
      </c>
      <c r="C671" s="90" t="s">
        <v>620</v>
      </c>
      <c r="D671" s="97">
        <v>2</v>
      </c>
      <c r="E671" s="97">
        <v>0</v>
      </c>
      <c r="F671" s="97">
        <v>0</v>
      </c>
      <c r="G671" s="97">
        <v>0</v>
      </c>
      <c r="H671" s="97">
        <v>0</v>
      </c>
      <c r="I671" s="97">
        <v>0</v>
      </c>
      <c r="J671" s="97">
        <v>0</v>
      </c>
      <c r="K671" s="97">
        <v>0</v>
      </c>
      <c r="L671" s="97">
        <v>0</v>
      </c>
      <c r="M671" s="97">
        <v>1</v>
      </c>
      <c r="N671" s="97">
        <v>0</v>
      </c>
      <c r="O671" s="97">
        <v>1</v>
      </c>
      <c r="P671" s="97">
        <v>0</v>
      </c>
      <c r="Q671" s="97">
        <v>1</v>
      </c>
      <c r="R671" s="97">
        <v>1</v>
      </c>
      <c r="S671" s="97">
        <v>0</v>
      </c>
      <c r="T671" s="97">
        <v>0</v>
      </c>
      <c r="U671" s="98">
        <v>0</v>
      </c>
      <c r="V671" s="97">
        <v>6</v>
      </c>
    </row>
    <row r="672" spans="1:22">
      <c r="A672" s="319"/>
      <c r="B672" s="90"/>
      <c r="C672" s="90" t="s">
        <v>621</v>
      </c>
      <c r="D672" s="97">
        <v>1</v>
      </c>
      <c r="E672" s="97">
        <v>0</v>
      </c>
      <c r="F672" s="97">
        <v>0</v>
      </c>
      <c r="G672" s="97">
        <v>0</v>
      </c>
      <c r="H672" s="97">
        <v>0</v>
      </c>
      <c r="I672" s="97">
        <v>0</v>
      </c>
      <c r="J672" s="97">
        <v>0</v>
      </c>
      <c r="K672" s="97">
        <v>0</v>
      </c>
      <c r="L672" s="97">
        <v>0</v>
      </c>
      <c r="M672" s="97">
        <v>1</v>
      </c>
      <c r="N672" s="97">
        <v>0</v>
      </c>
      <c r="O672" s="97">
        <v>0</v>
      </c>
      <c r="P672" s="97">
        <v>0</v>
      </c>
      <c r="Q672" s="97">
        <v>0</v>
      </c>
      <c r="R672" s="97">
        <v>1</v>
      </c>
      <c r="S672" s="97">
        <v>0</v>
      </c>
      <c r="T672" s="97">
        <v>0</v>
      </c>
      <c r="U672" s="98">
        <v>0</v>
      </c>
      <c r="V672" s="97">
        <v>3</v>
      </c>
    </row>
    <row r="673" spans="1:22">
      <c r="A673" s="320"/>
      <c r="B673" s="125"/>
      <c r="C673" s="125" t="s">
        <v>622</v>
      </c>
      <c r="D673" s="126">
        <v>1</v>
      </c>
      <c r="E673" s="126">
        <v>0</v>
      </c>
      <c r="F673" s="126">
        <v>0</v>
      </c>
      <c r="G673" s="126">
        <v>0</v>
      </c>
      <c r="H673" s="126">
        <v>0</v>
      </c>
      <c r="I673" s="126">
        <v>0</v>
      </c>
      <c r="J673" s="126">
        <v>0</v>
      </c>
      <c r="K673" s="126">
        <v>0</v>
      </c>
      <c r="L673" s="126">
        <v>0</v>
      </c>
      <c r="M673" s="126">
        <v>0</v>
      </c>
      <c r="N673" s="126">
        <v>0</v>
      </c>
      <c r="O673" s="126">
        <v>1</v>
      </c>
      <c r="P673" s="126">
        <v>0</v>
      </c>
      <c r="Q673" s="126">
        <v>1</v>
      </c>
      <c r="R673" s="126">
        <v>0</v>
      </c>
      <c r="S673" s="126">
        <v>0</v>
      </c>
      <c r="T673" s="126">
        <v>0</v>
      </c>
      <c r="U673" s="127">
        <v>0</v>
      </c>
      <c r="V673" s="126">
        <v>3</v>
      </c>
    </row>
    <row r="674" spans="1:22">
      <c r="A674" s="319" t="s">
        <v>704</v>
      </c>
      <c r="B674" s="90" t="s">
        <v>80</v>
      </c>
      <c r="C674" s="90" t="s">
        <v>620</v>
      </c>
      <c r="D674" s="97">
        <v>0</v>
      </c>
      <c r="E674" s="97">
        <v>0</v>
      </c>
      <c r="F674" s="97">
        <v>0</v>
      </c>
      <c r="G674" s="97">
        <v>0</v>
      </c>
      <c r="H674" s="97">
        <v>0</v>
      </c>
      <c r="I674" s="97">
        <v>0</v>
      </c>
      <c r="J674" s="97">
        <v>0</v>
      </c>
      <c r="K674" s="97">
        <v>0</v>
      </c>
      <c r="L674" s="97">
        <v>0</v>
      </c>
      <c r="M674" s="97">
        <v>0</v>
      </c>
      <c r="N674" s="97">
        <v>0</v>
      </c>
      <c r="O674" s="97">
        <v>1</v>
      </c>
      <c r="P674" s="97">
        <v>0</v>
      </c>
      <c r="Q674" s="97">
        <v>0</v>
      </c>
      <c r="R674" s="97">
        <v>0</v>
      </c>
      <c r="S674" s="97">
        <v>0</v>
      </c>
      <c r="T674" s="97">
        <v>1</v>
      </c>
      <c r="U674" s="98">
        <v>0</v>
      </c>
      <c r="V674" s="97">
        <v>2</v>
      </c>
    </row>
    <row r="675" spans="1:22">
      <c r="A675" s="319"/>
      <c r="B675" s="90"/>
      <c r="C675" s="90" t="s">
        <v>621</v>
      </c>
      <c r="D675" s="97">
        <v>0</v>
      </c>
      <c r="E675" s="97">
        <v>0</v>
      </c>
      <c r="F675" s="97">
        <v>0</v>
      </c>
      <c r="G675" s="97">
        <v>0</v>
      </c>
      <c r="H675" s="97">
        <v>0</v>
      </c>
      <c r="I675" s="97">
        <v>0</v>
      </c>
      <c r="J675" s="97">
        <v>0</v>
      </c>
      <c r="K675" s="97">
        <v>0</v>
      </c>
      <c r="L675" s="97">
        <v>0</v>
      </c>
      <c r="M675" s="97">
        <v>0</v>
      </c>
      <c r="N675" s="97">
        <v>0</v>
      </c>
      <c r="O675" s="97">
        <v>1</v>
      </c>
      <c r="P675" s="97">
        <v>0</v>
      </c>
      <c r="Q675" s="97">
        <v>0</v>
      </c>
      <c r="R675" s="97">
        <v>0</v>
      </c>
      <c r="S675" s="97">
        <v>0</v>
      </c>
      <c r="T675" s="97">
        <v>0</v>
      </c>
      <c r="U675" s="98">
        <v>0</v>
      </c>
      <c r="V675" s="97">
        <v>1</v>
      </c>
    </row>
    <row r="676" spans="1:22">
      <c r="A676" s="319"/>
      <c r="B676" s="90"/>
      <c r="C676" s="90" t="s">
        <v>622</v>
      </c>
      <c r="D676" s="97">
        <v>0</v>
      </c>
      <c r="E676" s="97">
        <v>0</v>
      </c>
      <c r="F676" s="97">
        <v>0</v>
      </c>
      <c r="G676" s="97">
        <v>0</v>
      </c>
      <c r="H676" s="97">
        <v>0</v>
      </c>
      <c r="I676" s="97">
        <v>0</v>
      </c>
      <c r="J676" s="97">
        <v>0</v>
      </c>
      <c r="K676" s="97">
        <v>0</v>
      </c>
      <c r="L676" s="97">
        <v>0</v>
      </c>
      <c r="M676" s="97">
        <v>0</v>
      </c>
      <c r="N676" s="97">
        <v>0</v>
      </c>
      <c r="O676" s="97">
        <v>0</v>
      </c>
      <c r="P676" s="97">
        <v>0</v>
      </c>
      <c r="Q676" s="97">
        <v>0</v>
      </c>
      <c r="R676" s="97">
        <v>0</v>
      </c>
      <c r="S676" s="97">
        <v>0</v>
      </c>
      <c r="T676" s="97">
        <v>1</v>
      </c>
      <c r="U676" s="98">
        <v>0</v>
      </c>
      <c r="V676" s="97">
        <v>1</v>
      </c>
    </row>
    <row r="677" spans="1:22">
      <c r="A677" s="319"/>
      <c r="B677" s="90" t="s">
        <v>79</v>
      </c>
      <c r="C677" s="90" t="s">
        <v>620</v>
      </c>
      <c r="D677" s="97">
        <v>0</v>
      </c>
      <c r="E677" s="97">
        <v>0</v>
      </c>
      <c r="F677" s="97">
        <v>0</v>
      </c>
      <c r="G677" s="97">
        <v>0</v>
      </c>
      <c r="H677" s="97">
        <v>0</v>
      </c>
      <c r="I677" s="97">
        <v>0</v>
      </c>
      <c r="J677" s="97">
        <v>0</v>
      </c>
      <c r="K677" s="97">
        <v>0</v>
      </c>
      <c r="L677" s="97">
        <v>0</v>
      </c>
      <c r="M677" s="97">
        <v>0</v>
      </c>
      <c r="N677" s="97">
        <v>0</v>
      </c>
      <c r="O677" s="97">
        <v>0</v>
      </c>
      <c r="P677" s="97">
        <v>1</v>
      </c>
      <c r="Q677" s="97">
        <v>0</v>
      </c>
      <c r="R677" s="97">
        <v>0</v>
      </c>
      <c r="S677" s="97">
        <v>0</v>
      </c>
      <c r="T677" s="97">
        <v>0</v>
      </c>
      <c r="U677" s="98">
        <v>0</v>
      </c>
      <c r="V677" s="97">
        <v>1</v>
      </c>
    </row>
    <row r="678" spans="1:22">
      <c r="A678" s="319"/>
      <c r="B678" s="90"/>
      <c r="C678" s="90" t="s">
        <v>622</v>
      </c>
      <c r="D678" s="97">
        <v>0</v>
      </c>
      <c r="E678" s="97">
        <v>0</v>
      </c>
      <c r="F678" s="97">
        <v>0</v>
      </c>
      <c r="G678" s="97">
        <v>0</v>
      </c>
      <c r="H678" s="97">
        <v>0</v>
      </c>
      <c r="I678" s="97">
        <v>0</v>
      </c>
      <c r="J678" s="97">
        <v>0</v>
      </c>
      <c r="K678" s="97">
        <v>0</v>
      </c>
      <c r="L678" s="97">
        <v>0</v>
      </c>
      <c r="M678" s="97">
        <v>0</v>
      </c>
      <c r="N678" s="97">
        <v>0</v>
      </c>
      <c r="O678" s="97">
        <v>0</v>
      </c>
      <c r="P678" s="97">
        <v>1</v>
      </c>
      <c r="Q678" s="97">
        <v>0</v>
      </c>
      <c r="R678" s="97">
        <v>0</v>
      </c>
      <c r="S678" s="97">
        <v>0</v>
      </c>
      <c r="T678" s="97">
        <v>0</v>
      </c>
      <c r="U678" s="98">
        <v>0</v>
      </c>
      <c r="V678" s="97">
        <v>1</v>
      </c>
    </row>
    <row r="679" spans="1:22">
      <c r="A679" s="319"/>
      <c r="B679" s="90" t="s">
        <v>78</v>
      </c>
      <c r="C679" s="90" t="s">
        <v>620</v>
      </c>
      <c r="D679" s="97">
        <v>0</v>
      </c>
      <c r="E679" s="97">
        <v>1</v>
      </c>
      <c r="F679" s="97">
        <v>1</v>
      </c>
      <c r="G679" s="97">
        <v>0</v>
      </c>
      <c r="H679" s="97">
        <v>0</v>
      </c>
      <c r="I679" s="97">
        <v>1</v>
      </c>
      <c r="J679" s="97">
        <v>0</v>
      </c>
      <c r="K679" s="97">
        <v>0</v>
      </c>
      <c r="L679" s="97">
        <v>0</v>
      </c>
      <c r="M679" s="97">
        <v>0</v>
      </c>
      <c r="N679" s="97">
        <v>0</v>
      </c>
      <c r="O679" s="97">
        <v>0</v>
      </c>
      <c r="P679" s="97">
        <v>0</v>
      </c>
      <c r="Q679" s="97">
        <v>0</v>
      </c>
      <c r="R679" s="97">
        <v>0</v>
      </c>
      <c r="S679" s="97">
        <v>0</v>
      </c>
      <c r="T679" s="97">
        <v>0</v>
      </c>
      <c r="U679" s="98">
        <v>0</v>
      </c>
      <c r="V679" s="97">
        <v>3</v>
      </c>
    </row>
    <row r="680" spans="1:22">
      <c r="A680" s="319"/>
      <c r="B680" s="90"/>
      <c r="C680" s="90" t="s">
        <v>622</v>
      </c>
      <c r="D680" s="97">
        <v>0</v>
      </c>
      <c r="E680" s="97">
        <v>1</v>
      </c>
      <c r="F680" s="97">
        <v>1</v>
      </c>
      <c r="G680" s="97">
        <v>0</v>
      </c>
      <c r="H680" s="97">
        <v>0</v>
      </c>
      <c r="I680" s="97">
        <v>1</v>
      </c>
      <c r="J680" s="97">
        <v>0</v>
      </c>
      <c r="K680" s="97">
        <v>0</v>
      </c>
      <c r="L680" s="97">
        <v>0</v>
      </c>
      <c r="M680" s="97">
        <v>0</v>
      </c>
      <c r="N680" s="97">
        <v>0</v>
      </c>
      <c r="O680" s="97">
        <v>0</v>
      </c>
      <c r="P680" s="97">
        <v>0</v>
      </c>
      <c r="Q680" s="97">
        <v>0</v>
      </c>
      <c r="R680" s="97">
        <v>0</v>
      </c>
      <c r="S680" s="97">
        <v>0</v>
      </c>
      <c r="T680" s="97">
        <v>0</v>
      </c>
      <c r="U680" s="98">
        <v>0</v>
      </c>
      <c r="V680" s="97">
        <v>3</v>
      </c>
    </row>
    <row r="681" spans="1:22">
      <c r="A681" s="319"/>
      <c r="B681" s="90" t="s">
        <v>77</v>
      </c>
      <c r="C681" s="90" t="s">
        <v>620</v>
      </c>
      <c r="D681" s="97">
        <v>0</v>
      </c>
      <c r="E681" s="97">
        <v>0</v>
      </c>
      <c r="F681" s="97">
        <v>0</v>
      </c>
      <c r="G681" s="97">
        <v>0</v>
      </c>
      <c r="H681" s="97">
        <v>0</v>
      </c>
      <c r="I681" s="97">
        <v>0</v>
      </c>
      <c r="J681" s="97">
        <v>0</v>
      </c>
      <c r="K681" s="97">
        <v>0</v>
      </c>
      <c r="L681" s="97">
        <v>0</v>
      </c>
      <c r="M681" s="97">
        <v>0</v>
      </c>
      <c r="N681" s="97">
        <v>0</v>
      </c>
      <c r="O681" s="97">
        <v>0</v>
      </c>
      <c r="P681" s="97">
        <v>1</v>
      </c>
      <c r="Q681" s="97">
        <v>1</v>
      </c>
      <c r="R681" s="97">
        <v>0</v>
      </c>
      <c r="S681" s="97">
        <v>0</v>
      </c>
      <c r="T681" s="97">
        <v>0</v>
      </c>
      <c r="U681" s="98">
        <v>0</v>
      </c>
      <c r="V681" s="97">
        <v>2</v>
      </c>
    </row>
    <row r="682" spans="1:22">
      <c r="A682" s="319"/>
      <c r="B682" s="90"/>
      <c r="C682" s="90" t="s">
        <v>621</v>
      </c>
      <c r="D682" s="97">
        <v>0</v>
      </c>
      <c r="E682" s="97">
        <v>0</v>
      </c>
      <c r="F682" s="97">
        <v>0</v>
      </c>
      <c r="G682" s="97">
        <v>0</v>
      </c>
      <c r="H682" s="97">
        <v>0</v>
      </c>
      <c r="I682" s="97">
        <v>0</v>
      </c>
      <c r="J682" s="97">
        <v>0</v>
      </c>
      <c r="K682" s="97">
        <v>0</v>
      </c>
      <c r="L682" s="97">
        <v>0</v>
      </c>
      <c r="M682" s="97">
        <v>0</v>
      </c>
      <c r="N682" s="97">
        <v>0</v>
      </c>
      <c r="O682" s="97">
        <v>0</v>
      </c>
      <c r="P682" s="97">
        <v>1</v>
      </c>
      <c r="Q682" s="97">
        <v>1</v>
      </c>
      <c r="R682" s="97">
        <v>0</v>
      </c>
      <c r="S682" s="97">
        <v>0</v>
      </c>
      <c r="T682" s="97">
        <v>0</v>
      </c>
      <c r="U682" s="98">
        <v>0</v>
      </c>
      <c r="V682" s="97">
        <v>2</v>
      </c>
    </row>
    <row r="683" spans="1:22">
      <c r="A683" s="318" t="s">
        <v>705</v>
      </c>
      <c r="B683" s="124" t="s">
        <v>76</v>
      </c>
      <c r="C683" s="124" t="s">
        <v>620</v>
      </c>
      <c r="D683" s="121">
        <v>0</v>
      </c>
      <c r="E683" s="121">
        <v>0</v>
      </c>
      <c r="F683" s="121">
        <v>0</v>
      </c>
      <c r="G683" s="121">
        <v>0</v>
      </c>
      <c r="H683" s="121">
        <v>0</v>
      </c>
      <c r="I683" s="121">
        <v>0</v>
      </c>
      <c r="J683" s="121">
        <v>0</v>
      </c>
      <c r="K683" s="121">
        <v>0</v>
      </c>
      <c r="L683" s="121">
        <v>0</v>
      </c>
      <c r="M683" s="121">
        <v>0</v>
      </c>
      <c r="N683" s="121">
        <v>0</v>
      </c>
      <c r="O683" s="121">
        <v>0</v>
      </c>
      <c r="P683" s="121">
        <v>0</v>
      </c>
      <c r="Q683" s="121">
        <v>0</v>
      </c>
      <c r="R683" s="121">
        <v>0</v>
      </c>
      <c r="S683" s="121">
        <v>0</v>
      </c>
      <c r="T683" s="121">
        <v>0</v>
      </c>
      <c r="U683" s="122">
        <v>1</v>
      </c>
      <c r="V683" s="121">
        <v>1</v>
      </c>
    </row>
    <row r="684" spans="1:22">
      <c r="A684" s="319"/>
      <c r="B684" s="90"/>
      <c r="C684" s="90" t="s">
        <v>622</v>
      </c>
      <c r="D684" s="97">
        <v>0</v>
      </c>
      <c r="E684" s="97">
        <v>0</v>
      </c>
      <c r="F684" s="97">
        <v>0</v>
      </c>
      <c r="G684" s="97">
        <v>0</v>
      </c>
      <c r="H684" s="97">
        <v>0</v>
      </c>
      <c r="I684" s="97">
        <v>0</v>
      </c>
      <c r="J684" s="97">
        <v>0</v>
      </c>
      <c r="K684" s="97">
        <v>0</v>
      </c>
      <c r="L684" s="97">
        <v>0</v>
      </c>
      <c r="M684" s="97">
        <v>0</v>
      </c>
      <c r="N684" s="97">
        <v>0</v>
      </c>
      <c r="O684" s="97">
        <v>0</v>
      </c>
      <c r="P684" s="97">
        <v>0</v>
      </c>
      <c r="Q684" s="97">
        <v>0</v>
      </c>
      <c r="R684" s="97">
        <v>0</v>
      </c>
      <c r="S684" s="97">
        <v>0</v>
      </c>
      <c r="T684" s="97">
        <v>0</v>
      </c>
      <c r="U684" s="98">
        <v>1</v>
      </c>
      <c r="V684" s="97">
        <v>1</v>
      </c>
    </row>
    <row r="685" spans="1:22">
      <c r="A685" s="319"/>
      <c r="B685" s="90" t="s">
        <v>75</v>
      </c>
      <c r="C685" s="90" t="s">
        <v>620</v>
      </c>
      <c r="D685" s="97">
        <v>0</v>
      </c>
      <c r="E685" s="97">
        <v>0</v>
      </c>
      <c r="F685" s="97">
        <v>0</v>
      </c>
      <c r="G685" s="97">
        <v>0</v>
      </c>
      <c r="H685" s="97">
        <v>0</v>
      </c>
      <c r="I685" s="97">
        <v>0</v>
      </c>
      <c r="J685" s="97">
        <v>0</v>
      </c>
      <c r="K685" s="97">
        <v>0</v>
      </c>
      <c r="L685" s="97">
        <v>0</v>
      </c>
      <c r="M685" s="97">
        <v>0</v>
      </c>
      <c r="N685" s="97">
        <v>0</v>
      </c>
      <c r="O685" s="97">
        <v>0</v>
      </c>
      <c r="P685" s="97">
        <v>0</v>
      </c>
      <c r="Q685" s="97">
        <v>1</v>
      </c>
      <c r="R685" s="97">
        <v>0</v>
      </c>
      <c r="S685" s="97">
        <v>3</v>
      </c>
      <c r="T685" s="97">
        <v>1</v>
      </c>
      <c r="U685" s="98">
        <v>5</v>
      </c>
      <c r="V685" s="97">
        <v>10</v>
      </c>
    </row>
    <row r="686" spans="1:22">
      <c r="A686" s="319"/>
      <c r="B686" s="90"/>
      <c r="C686" s="90" t="s">
        <v>621</v>
      </c>
      <c r="D686" s="97">
        <v>0</v>
      </c>
      <c r="E686" s="97">
        <v>0</v>
      </c>
      <c r="F686" s="97">
        <v>0</v>
      </c>
      <c r="G686" s="97">
        <v>0</v>
      </c>
      <c r="H686" s="97">
        <v>0</v>
      </c>
      <c r="I686" s="97">
        <v>0</v>
      </c>
      <c r="J686" s="97">
        <v>0</v>
      </c>
      <c r="K686" s="97">
        <v>0</v>
      </c>
      <c r="L686" s="97">
        <v>0</v>
      </c>
      <c r="M686" s="97">
        <v>0</v>
      </c>
      <c r="N686" s="97">
        <v>0</v>
      </c>
      <c r="O686" s="97">
        <v>0</v>
      </c>
      <c r="P686" s="97">
        <v>0</v>
      </c>
      <c r="Q686" s="97">
        <v>1</v>
      </c>
      <c r="R686" s="97">
        <v>0</v>
      </c>
      <c r="S686" s="97">
        <v>0</v>
      </c>
      <c r="T686" s="97">
        <v>1</v>
      </c>
      <c r="U686" s="98">
        <v>3</v>
      </c>
      <c r="V686" s="97">
        <v>5</v>
      </c>
    </row>
    <row r="687" spans="1:22">
      <c r="A687" s="319"/>
      <c r="B687" s="90"/>
      <c r="C687" s="90" t="s">
        <v>622</v>
      </c>
      <c r="D687" s="97">
        <v>0</v>
      </c>
      <c r="E687" s="97">
        <v>0</v>
      </c>
      <c r="F687" s="97">
        <v>0</v>
      </c>
      <c r="G687" s="97">
        <v>0</v>
      </c>
      <c r="H687" s="97">
        <v>0</v>
      </c>
      <c r="I687" s="97">
        <v>0</v>
      </c>
      <c r="J687" s="97">
        <v>0</v>
      </c>
      <c r="K687" s="97">
        <v>0</v>
      </c>
      <c r="L687" s="97">
        <v>0</v>
      </c>
      <c r="M687" s="97">
        <v>0</v>
      </c>
      <c r="N687" s="97">
        <v>0</v>
      </c>
      <c r="O687" s="97">
        <v>0</v>
      </c>
      <c r="P687" s="97">
        <v>0</v>
      </c>
      <c r="Q687" s="97">
        <v>0</v>
      </c>
      <c r="R687" s="97">
        <v>0</v>
      </c>
      <c r="S687" s="97">
        <v>3</v>
      </c>
      <c r="T687" s="97">
        <v>0</v>
      </c>
      <c r="U687" s="98">
        <v>2</v>
      </c>
      <c r="V687" s="97">
        <v>5</v>
      </c>
    </row>
    <row r="688" spans="1:22">
      <c r="A688" s="319"/>
      <c r="B688" s="90" t="s">
        <v>74</v>
      </c>
      <c r="C688" s="90" t="s">
        <v>620</v>
      </c>
      <c r="D688" s="97">
        <v>0</v>
      </c>
      <c r="E688" s="97">
        <v>0</v>
      </c>
      <c r="F688" s="97">
        <v>0</v>
      </c>
      <c r="G688" s="97">
        <v>0</v>
      </c>
      <c r="H688" s="97">
        <v>0</v>
      </c>
      <c r="I688" s="97">
        <v>0</v>
      </c>
      <c r="J688" s="97">
        <v>0</v>
      </c>
      <c r="K688" s="97">
        <v>0</v>
      </c>
      <c r="L688" s="97">
        <v>0</v>
      </c>
      <c r="M688" s="97">
        <v>0</v>
      </c>
      <c r="N688" s="97">
        <v>0</v>
      </c>
      <c r="O688" s="97">
        <v>0</v>
      </c>
      <c r="P688" s="97">
        <v>0</v>
      </c>
      <c r="Q688" s="97">
        <v>0</v>
      </c>
      <c r="R688" s="97">
        <v>1</v>
      </c>
      <c r="S688" s="97">
        <v>0</v>
      </c>
      <c r="T688" s="97">
        <v>0</v>
      </c>
      <c r="U688" s="98">
        <v>1</v>
      </c>
      <c r="V688" s="97">
        <v>2</v>
      </c>
    </row>
    <row r="689" spans="1:22">
      <c r="A689" s="320"/>
      <c r="B689" s="125"/>
      <c r="C689" s="125" t="s">
        <v>622</v>
      </c>
      <c r="D689" s="126">
        <v>0</v>
      </c>
      <c r="E689" s="126">
        <v>0</v>
      </c>
      <c r="F689" s="126">
        <v>0</v>
      </c>
      <c r="G689" s="126">
        <v>0</v>
      </c>
      <c r="H689" s="126">
        <v>0</v>
      </c>
      <c r="I689" s="126">
        <v>0</v>
      </c>
      <c r="J689" s="126">
        <v>0</v>
      </c>
      <c r="K689" s="126">
        <v>0</v>
      </c>
      <c r="L689" s="126">
        <v>0</v>
      </c>
      <c r="M689" s="126">
        <v>0</v>
      </c>
      <c r="N689" s="126">
        <v>0</v>
      </c>
      <c r="O689" s="126">
        <v>0</v>
      </c>
      <c r="P689" s="126">
        <v>0</v>
      </c>
      <c r="Q689" s="126">
        <v>0</v>
      </c>
      <c r="R689" s="126">
        <v>1</v>
      </c>
      <c r="S689" s="126">
        <v>0</v>
      </c>
      <c r="T689" s="126">
        <v>0</v>
      </c>
      <c r="U689" s="127">
        <v>1</v>
      </c>
      <c r="V689" s="126">
        <v>2</v>
      </c>
    </row>
    <row r="690" spans="1:22">
      <c r="A690" s="319" t="s">
        <v>706</v>
      </c>
      <c r="B690" s="90" t="s">
        <v>73</v>
      </c>
      <c r="C690" s="90" t="s">
        <v>620</v>
      </c>
      <c r="D690" s="97">
        <v>0</v>
      </c>
      <c r="E690" s="97">
        <v>0</v>
      </c>
      <c r="F690" s="97">
        <v>0</v>
      </c>
      <c r="G690" s="97">
        <v>0</v>
      </c>
      <c r="H690" s="97">
        <v>0</v>
      </c>
      <c r="I690" s="97">
        <v>0</v>
      </c>
      <c r="J690" s="97">
        <v>0</v>
      </c>
      <c r="K690" s="97">
        <v>0</v>
      </c>
      <c r="L690" s="97">
        <v>2</v>
      </c>
      <c r="M690" s="97">
        <v>4</v>
      </c>
      <c r="N690" s="97">
        <v>7</v>
      </c>
      <c r="O690" s="97">
        <v>5</v>
      </c>
      <c r="P690" s="97">
        <v>7</v>
      </c>
      <c r="Q690" s="97">
        <v>3</v>
      </c>
      <c r="R690" s="97">
        <v>3</v>
      </c>
      <c r="S690" s="97">
        <v>1</v>
      </c>
      <c r="T690" s="97">
        <v>6</v>
      </c>
      <c r="U690" s="98">
        <v>3</v>
      </c>
      <c r="V690" s="97">
        <v>41</v>
      </c>
    </row>
    <row r="691" spans="1:22">
      <c r="A691" s="319"/>
      <c r="B691" s="90"/>
      <c r="C691" s="90" t="s">
        <v>621</v>
      </c>
      <c r="D691" s="97">
        <v>0</v>
      </c>
      <c r="E691" s="97">
        <v>0</v>
      </c>
      <c r="F691" s="97">
        <v>0</v>
      </c>
      <c r="G691" s="97">
        <v>0</v>
      </c>
      <c r="H691" s="97">
        <v>0</v>
      </c>
      <c r="I691" s="97">
        <v>0</v>
      </c>
      <c r="J691" s="97">
        <v>0</v>
      </c>
      <c r="K691" s="97">
        <v>0</v>
      </c>
      <c r="L691" s="97">
        <v>1</v>
      </c>
      <c r="M691" s="97">
        <v>3</v>
      </c>
      <c r="N691" s="97">
        <v>6</v>
      </c>
      <c r="O691" s="97">
        <v>5</v>
      </c>
      <c r="P691" s="97">
        <v>4</v>
      </c>
      <c r="Q691" s="97">
        <v>1</v>
      </c>
      <c r="R691" s="97">
        <v>2</v>
      </c>
      <c r="S691" s="97">
        <v>1</v>
      </c>
      <c r="T691" s="97">
        <v>5</v>
      </c>
      <c r="U691" s="98">
        <v>1</v>
      </c>
      <c r="V691" s="97">
        <v>29</v>
      </c>
    </row>
    <row r="692" spans="1:22">
      <c r="A692" s="319"/>
      <c r="B692" s="90"/>
      <c r="C692" s="90" t="s">
        <v>622</v>
      </c>
      <c r="D692" s="97">
        <v>0</v>
      </c>
      <c r="E692" s="97">
        <v>0</v>
      </c>
      <c r="F692" s="97">
        <v>0</v>
      </c>
      <c r="G692" s="97">
        <v>0</v>
      </c>
      <c r="H692" s="97">
        <v>0</v>
      </c>
      <c r="I692" s="97">
        <v>0</v>
      </c>
      <c r="J692" s="97">
        <v>0</v>
      </c>
      <c r="K692" s="97">
        <v>0</v>
      </c>
      <c r="L692" s="97">
        <v>1</v>
      </c>
      <c r="M692" s="97">
        <v>1</v>
      </c>
      <c r="N692" s="97">
        <v>1</v>
      </c>
      <c r="O692" s="97">
        <v>0</v>
      </c>
      <c r="P692" s="97">
        <v>3</v>
      </c>
      <c r="Q692" s="97">
        <v>2</v>
      </c>
      <c r="R692" s="97">
        <v>1</v>
      </c>
      <c r="S692" s="97">
        <v>0</v>
      </c>
      <c r="T692" s="97">
        <v>1</v>
      </c>
      <c r="U692" s="98">
        <v>2</v>
      </c>
      <c r="V692" s="97">
        <v>12</v>
      </c>
    </row>
    <row r="693" spans="1:22">
      <c r="A693" s="319"/>
      <c r="B693" s="90" t="s">
        <v>72</v>
      </c>
      <c r="C693" s="90" t="s">
        <v>620</v>
      </c>
      <c r="D693" s="97">
        <v>0</v>
      </c>
      <c r="E693" s="97">
        <v>0</v>
      </c>
      <c r="F693" s="97">
        <v>0</v>
      </c>
      <c r="G693" s="97">
        <v>0</v>
      </c>
      <c r="H693" s="97">
        <v>0</v>
      </c>
      <c r="I693" s="97">
        <v>0</v>
      </c>
      <c r="J693" s="97">
        <v>0</v>
      </c>
      <c r="K693" s="97">
        <v>0</v>
      </c>
      <c r="L693" s="97">
        <v>0</v>
      </c>
      <c r="M693" s="97">
        <v>0</v>
      </c>
      <c r="N693" s="97">
        <v>0</v>
      </c>
      <c r="O693" s="97">
        <v>0</v>
      </c>
      <c r="P693" s="97">
        <v>2</v>
      </c>
      <c r="Q693" s="97">
        <v>0</v>
      </c>
      <c r="R693" s="97">
        <v>2</v>
      </c>
      <c r="S693" s="97">
        <v>0</v>
      </c>
      <c r="T693" s="97">
        <v>0</v>
      </c>
      <c r="U693" s="98">
        <v>0</v>
      </c>
      <c r="V693" s="97">
        <v>4</v>
      </c>
    </row>
    <row r="694" spans="1:22">
      <c r="A694" s="319"/>
      <c r="B694" s="90"/>
      <c r="C694" s="90" t="s">
        <v>621</v>
      </c>
      <c r="D694" s="97">
        <v>0</v>
      </c>
      <c r="E694" s="97">
        <v>0</v>
      </c>
      <c r="F694" s="97">
        <v>0</v>
      </c>
      <c r="G694" s="97">
        <v>0</v>
      </c>
      <c r="H694" s="97">
        <v>0</v>
      </c>
      <c r="I694" s="97">
        <v>0</v>
      </c>
      <c r="J694" s="97">
        <v>0</v>
      </c>
      <c r="K694" s="97">
        <v>0</v>
      </c>
      <c r="L694" s="97">
        <v>0</v>
      </c>
      <c r="M694" s="97">
        <v>0</v>
      </c>
      <c r="N694" s="97">
        <v>0</v>
      </c>
      <c r="O694" s="97">
        <v>0</v>
      </c>
      <c r="P694" s="97">
        <v>1</v>
      </c>
      <c r="Q694" s="97">
        <v>0</v>
      </c>
      <c r="R694" s="97">
        <v>0</v>
      </c>
      <c r="S694" s="97">
        <v>0</v>
      </c>
      <c r="T694" s="97">
        <v>0</v>
      </c>
      <c r="U694" s="98">
        <v>0</v>
      </c>
      <c r="V694" s="97">
        <v>1</v>
      </c>
    </row>
    <row r="695" spans="1:22">
      <c r="A695" s="319"/>
      <c r="B695" s="90"/>
      <c r="C695" s="90" t="s">
        <v>622</v>
      </c>
      <c r="D695" s="97">
        <v>0</v>
      </c>
      <c r="E695" s="97">
        <v>0</v>
      </c>
      <c r="F695" s="97">
        <v>0</v>
      </c>
      <c r="G695" s="97">
        <v>0</v>
      </c>
      <c r="H695" s="97">
        <v>0</v>
      </c>
      <c r="I695" s="97">
        <v>0</v>
      </c>
      <c r="J695" s="97">
        <v>0</v>
      </c>
      <c r="K695" s="97">
        <v>0</v>
      </c>
      <c r="L695" s="97">
        <v>0</v>
      </c>
      <c r="M695" s="97">
        <v>0</v>
      </c>
      <c r="N695" s="97">
        <v>0</v>
      </c>
      <c r="O695" s="97">
        <v>0</v>
      </c>
      <c r="P695" s="97">
        <v>1</v>
      </c>
      <c r="Q695" s="97">
        <v>0</v>
      </c>
      <c r="R695" s="97">
        <v>2</v>
      </c>
      <c r="S695" s="97">
        <v>0</v>
      </c>
      <c r="T695" s="97">
        <v>0</v>
      </c>
      <c r="U695" s="98">
        <v>0</v>
      </c>
      <c r="V695" s="97">
        <v>3</v>
      </c>
    </row>
    <row r="696" spans="1:22">
      <c r="A696" s="319"/>
      <c r="B696" s="90" t="s">
        <v>71</v>
      </c>
      <c r="C696" s="90" t="s">
        <v>620</v>
      </c>
      <c r="D696" s="97">
        <v>0</v>
      </c>
      <c r="E696" s="97">
        <v>0</v>
      </c>
      <c r="F696" s="97">
        <v>0</v>
      </c>
      <c r="G696" s="97">
        <v>0</v>
      </c>
      <c r="H696" s="97">
        <v>0</v>
      </c>
      <c r="I696" s="97">
        <v>0</v>
      </c>
      <c r="J696" s="97">
        <v>0</v>
      </c>
      <c r="K696" s="97">
        <v>0</v>
      </c>
      <c r="L696" s="97">
        <v>0</v>
      </c>
      <c r="M696" s="97">
        <v>1</v>
      </c>
      <c r="N696" s="97">
        <v>1</v>
      </c>
      <c r="O696" s="97">
        <v>0</v>
      </c>
      <c r="P696" s="97">
        <v>0</v>
      </c>
      <c r="Q696" s="97">
        <v>0</v>
      </c>
      <c r="R696" s="97">
        <v>1</v>
      </c>
      <c r="S696" s="97">
        <v>0</v>
      </c>
      <c r="T696" s="97">
        <v>0</v>
      </c>
      <c r="U696" s="98">
        <v>0</v>
      </c>
      <c r="V696" s="97">
        <v>3</v>
      </c>
    </row>
    <row r="697" spans="1:22">
      <c r="A697" s="319"/>
      <c r="B697" s="90"/>
      <c r="C697" s="90" t="s">
        <v>621</v>
      </c>
      <c r="D697" s="97">
        <v>0</v>
      </c>
      <c r="E697" s="97">
        <v>0</v>
      </c>
      <c r="F697" s="97">
        <v>0</v>
      </c>
      <c r="G697" s="97">
        <v>0</v>
      </c>
      <c r="H697" s="97">
        <v>0</v>
      </c>
      <c r="I697" s="97">
        <v>0</v>
      </c>
      <c r="J697" s="97">
        <v>0</v>
      </c>
      <c r="K697" s="97">
        <v>0</v>
      </c>
      <c r="L697" s="97">
        <v>0</v>
      </c>
      <c r="M697" s="97">
        <v>1</v>
      </c>
      <c r="N697" s="97">
        <v>1</v>
      </c>
      <c r="O697" s="97">
        <v>0</v>
      </c>
      <c r="P697" s="97">
        <v>0</v>
      </c>
      <c r="Q697" s="97">
        <v>0</v>
      </c>
      <c r="R697" s="97">
        <v>0</v>
      </c>
      <c r="S697" s="97">
        <v>0</v>
      </c>
      <c r="T697" s="97">
        <v>0</v>
      </c>
      <c r="U697" s="98">
        <v>0</v>
      </c>
      <c r="V697" s="97">
        <v>2</v>
      </c>
    </row>
    <row r="698" spans="1:22">
      <c r="A698" s="319"/>
      <c r="B698" s="90"/>
      <c r="C698" s="90" t="s">
        <v>622</v>
      </c>
      <c r="D698" s="97">
        <v>0</v>
      </c>
      <c r="E698" s="97">
        <v>0</v>
      </c>
      <c r="F698" s="97">
        <v>0</v>
      </c>
      <c r="G698" s="97">
        <v>0</v>
      </c>
      <c r="H698" s="97">
        <v>0</v>
      </c>
      <c r="I698" s="97">
        <v>0</v>
      </c>
      <c r="J698" s="97">
        <v>0</v>
      </c>
      <c r="K698" s="97">
        <v>0</v>
      </c>
      <c r="L698" s="97">
        <v>0</v>
      </c>
      <c r="M698" s="97">
        <v>0</v>
      </c>
      <c r="N698" s="97">
        <v>0</v>
      </c>
      <c r="O698" s="97">
        <v>0</v>
      </c>
      <c r="P698" s="97">
        <v>0</v>
      </c>
      <c r="Q698" s="97">
        <v>0</v>
      </c>
      <c r="R698" s="97">
        <v>1</v>
      </c>
      <c r="S698" s="97">
        <v>0</v>
      </c>
      <c r="T698" s="97">
        <v>0</v>
      </c>
      <c r="U698" s="98">
        <v>0</v>
      </c>
      <c r="V698" s="97">
        <v>1</v>
      </c>
    </row>
    <row r="699" spans="1:22">
      <c r="A699" s="319"/>
      <c r="B699" s="90" t="s">
        <v>70</v>
      </c>
      <c r="C699" s="90" t="s">
        <v>620</v>
      </c>
      <c r="D699" s="97">
        <v>0</v>
      </c>
      <c r="E699" s="97">
        <v>0</v>
      </c>
      <c r="F699" s="97">
        <v>0</v>
      </c>
      <c r="G699" s="97">
        <v>0</v>
      </c>
      <c r="H699" s="97">
        <v>0</v>
      </c>
      <c r="I699" s="97">
        <v>0</v>
      </c>
      <c r="J699" s="97">
        <v>0</v>
      </c>
      <c r="K699" s="97">
        <v>1</v>
      </c>
      <c r="L699" s="97">
        <v>0</v>
      </c>
      <c r="M699" s="97">
        <v>1</v>
      </c>
      <c r="N699" s="97">
        <v>1</v>
      </c>
      <c r="O699" s="97">
        <v>0</v>
      </c>
      <c r="P699" s="97">
        <v>2</v>
      </c>
      <c r="Q699" s="97">
        <v>1</v>
      </c>
      <c r="R699" s="97">
        <v>1</v>
      </c>
      <c r="S699" s="97">
        <v>2</v>
      </c>
      <c r="T699" s="97">
        <v>2</v>
      </c>
      <c r="U699" s="98">
        <v>2</v>
      </c>
      <c r="V699" s="97">
        <v>13</v>
      </c>
    </row>
    <row r="700" spans="1:22">
      <c r="A700" s="319"/>
      <c r="B700" s="90"/>
      <c r="C700" s="90" t="s">
        <v>621</v>
      </c>
      <c r="D700" s="97">
        <v>0</v>
      </c>
      <c r="E700" s="97">
        <v>0</v>
      </c>
      <c r="F700" s="97">
        <v>0</v>
      </c>
      <c r="G700" s="97">
        <v>0</v>
      </c>
      <c r="H700" s="97">
        <v>0</v>
      </c>
      <c r="I700" s="97">
        <v>0</v>
      </c>
      <c r="J700" s="97">
        <v>0</v>
      </c>
      <c r="K700" s="97">
        <v>1</v>
      </c>
      <c r="L700" s="97">
        <v>0</v>
      </c>
      <c r="M700" s="97">
        <v>0</v>
      </c>
      <c r="N700" s="97">
        <v>1</v>
      </c>
      <c r="O700" s="97">
        <v>0</v>
      </c>
      <c r="P700" s="97">
        <v>1</v>
      </c>
      <c r="Q700" s="97">
        <v>1</v>
      </c>
      <c r="R700" s="97">
        <v>1</v>
      </c>
      <c r="S700" s="97">
        <v>2</v>
      </c>
      <c r="T700" s="97">
        <v>1</v>
      </c>
      <c r="U700" s="98">
        <v>1</v>
      </c>
      <c r="V700" s="97">
        <v>9</v>
      </c>
    </row>
    <row r="701" spans="1:22">
      <c r="A701" s="319"/>
      <c r="B701" s="90"/>
      <c r="C701" s="90" t="s">
        <v>622</v>
      </c>
      <c r="D701" s="97">
        <v>0</v>
      </c>
      <c r="E701" s="97">
        <v>0</v>
      </c>
      <c r="F701" s="97">
        <v>0</v>
      </c>
      <c r="G701" s="97">
        <v>0</v>
      </c>
      <c r="H701" s="97">
        <v>0</v>
      </c>
      <c r="I701" s="97">
        <v>0</v>
      </c>
      <c r="J701" s="97">
        <v>0</v>
      </c>
      <c r="K701" s="97">
        <v>0</v>
      </c>
      <c r="L701" s="97">
        <v>0</v>
      </c>
      <c r="M701" s="97">
        <v>1</v>
      </c>
      <c r="N701" s="97">
        <v>0</v>
      </c>
      <c r="O701" s="97">
        <v>0</v>
      </c>
      <c r="P701" s="97">
        <v>1</v>
      </c>
      <c r="Q701" s="97">
        <v>0</v>
      </c>
      <c r="R701" s="97">
        <v>0</v>
      </c>
      <c r="S701" s="97">
        <v>0</v>
      </c>
      <c r="T701" s="97">
        <v>1</v>
      </c>
      <c r="U701" s="98">
        <v>1</v>
      </c>
      <c r="V701" s="97">
        <v>4</v>
      </c>
    </row>
    <row r="702" spans="1:22">
      <c r="A702" s="319"/>
      <c r="B702" s="90" t="s">
        <v>69</v>
      </c>
      <c r="C702" s="90" t="s">
        <v>620</v>
      </c>
      <c r="D702" s="97">
        <v>0</v>
      </c>
      <c r="E702" s="97">
        <v>0</v>
      </c>
      <c r="F702" s="97">
        <v>0</v>
      </c>
      <c r="G702" s="97">
        <v>0</v>
      </c>
      <c r="H702" s="97">
        <v>0</v>
      </c>
      <c r="I702" s="97">
        <v>0</v>
      </c>
      <c r="J702" s="97">
        <v>0</v>
      </c>
      <c r="K702" s="97">
        <v>0</v>
      </c>
      <c r="L702" s="97">
        <v>0</v>
      </c>
      <c r="M702" s="97">
        <v>1</v>
      </c>
      <c r="N702" s="97">
        <v>1</v>
      </c>
      <c r="O702" s="97">
        <v>0</v>
      </c>
      <c r="P702" s="97">
        <v>1</v>
      </c>
      <c r="Q702" s="97">
        <v>1</v>
      </c>
      <c r="R702" s="97">
        <v>0</v>
      </c>
      <c r="S702" s="97">
        <v>0</v>
      </c>
      <c r="T702" s="97">
        <v>2</v>
      </c>
      <c r="U702" s="98">
        <v>0</v>
      </c>
      <c r="V702" s="97">
        <v>6</v>
      </c>
    </row>
    <row r="703" spans="1:22">
      <c r="A703" s="319"/>
      <c r="B703" s="90"/>
      <c r="C703" s="90" t="s">
        <v>621</v>
      </c>
      <c r="D703" s="97">
        <v>0</v>
      </c>
      <c r="E703" s="97">
        <v>0</v>
      </c>
      <c r="F703" s="97">
        <v>0</v>
      </c>
      <c r="G703" s="97">
        <v>0</v>
      </c>
      <c r="H703" s="97">
        <v>0</v>
      </c>
      <c r="I703" s="97">
        <v>0</v>
      </c>
      <c r="J703" s="97">
        <v>0</v>
      </c>
      <c r="K703" s="97">
        <v>0</v>
      </c>
      <c r="L703" s="97">
        <v>0</v>
      </c>
      <c r="M703" s="97">
        <v>0</v>
      </c>
      <c r="N703" s="97">
        <v>0</v>
      </c>
      <c r="O703" s="97">
        <v>0</v>
      </c>
      <c r="P703" s="97">
        <v>1</v>
      </c>
      <c r="Q703" s="97">
        <v>0</v>
      </c>
      <c r="R703" s="97">
        <v>0</v>
      </c>
      <c r="S703" s="97">
        <v>0</v>
      </c>
      <c r="T703" s="97">
        <v>2</v>
      </c>
      <c r="U703" s="98">
        <v>0</v>
      </c>
      <c r="V703" s="97">
        <v>3</v>
      </c>
    </row>
    <row r="704" spans="1:22">
      <c r="A704" s="319"/>
      <c r="B704" s="90"/>
      <c r="C704" s="90" t="s">
        <v>622</v>
      </c>
      <c r="D704" s="97">
        <v>0</v>
      </c>
      <c r="E704" s="97">
        <v>0</v>
      </c>
      <c r="F704" s="97">
        <v>0</v>
      </c>
      <c r="G704" s="97">
        <v>0</v>
      </c>
      <c r="H704" s="97">
        <v>0</v>
      </c>
      <c r="I704" s="97">
        <v>0</v>
      </c>
      <c r="J704" s="97">
        <v>0</v>
      </c>
      <c r="K704" s="97">
        <v>0</v>
      </c>
      <c r="L704" s="97">
        <v>0</v>
      </c>
      <c r="M704" s="97">
        <v>1</v>
      </c>
      <c r="N704" s="97">
        <v>1</v>
      </c>
      <c r="O704" s="97">
        <v>0</v>
      </c>
      <c r="P704" s="97">
        <v>0</v>
      </c>
      <c r="Q704" s="97">
        <v>1</v>
      </c>
      <c r="R704" s="97">
        <v>0</v>
      </c>
      <c r="S704" s="97">
        <v>0</v>
      </c>
      <c r="T704" s="97">
        <v>0</v>
      </c>
      <c r="U704" s="98">
        <v>0</v>
      </c>
      <c r="V704" s="97">
        <v>3</v>
      </c>
    </row>
    <row r="705" spans="1:22">
      <c r="A705" s="319"/>
      <c r="B705" s="90" t="s">
        <v>68</v>
      </c>
      <c r="C705" s="90" t="s">
        <v>620</v>
      </c>
      <c r="D705" s="97">
        <v>0</v>
      </c>
      <c r="E705" s="97">
        <v>0</v>
      </c>
      <c r="F705" s="97">
        <v>0</v>
      </c>
      <c r="G705" s="97">
        <v>0</v>
      </c>
      <c r="H705" s="97">
        <v>0</v>
      </c>
      <c r="I705" s="97">
        <v>0</v>
      </c>
      <c r="J705" s="97">
        <v>0</v>
      </c>
      <c r="K705" s="97">
        <v>0</v>
      </c>
      <c r="L705" s="97">
        <v>0</v>
      </c>
      <c r="M705" s="97">
        <v>0</v>
      </c>
      <c r="N705" s="97">
        <v>0</v>
      </c>
      <c r="O705" s="97">
        <v>0</v>
      </c>
      <c r="P705" s="97">
        <v>1</v>
      </c>
      <c r="Q705" s="97">
        <v>0</v>
      </c>
      <c r="R705" s="97">
        <v>0</v>
      </c>
      <c r="S705" s="97">
        <v>0</v>
      </c>
      <c r="T705" s="97">
        <v>0</v>
      </c>
      <c r="U705" s="98">
        <v>1</v>
      </c>
      <c r="V705" s="97">
        <v>2</v>
      </c>
    </row>
    <row r="706" spans="1:22">
      <c r="A706" s="319"/>
      <c r="B706" s="90"/>
      <c r="C706" s="90" t="s">
        <v>622</v>
      </c>
      <c r="D706" s="97">
        <v>0</v>
      </c>
      <c r="E706" s="97">
        <v>0</v>
      </c>
      <c r="F706" s="97">
        <v>0</v>
      </c>
      <c r="G706" s="97">
        <v>0</v>
      </c>
      <c r="H706" s="97">
        <v>0</v>
      </c>
      <c r="I706" s="97">
        <v>0</v>
      </c>
      <c r="J706" s="97">
        <v>0</v>
      </c>
      <c r="K706" s="97">
        <v>0</v>
      </c>
      <c r="L706" s="97">
        <v>0</v>
      </c>
      <c r="M706" s="97">
        <v>0</v>
      </c>
      <c r="N706" s="97">
        <v>0</v>
      </c>
      <c r="O706" s="97">
        <v>0</v>
      </c>
      <c r="P706" s="97">
        <v>1</v>
      </c>
      <c r="Q706" s="97">
        <v>0</v>
      </c>
      <c r="R706" s="97">
        <v>0</v>
      </c>
      <c r="S706" s="97">
        <v>0</v>
      </c>
      <c r="T706" s="97">
        <v>0</v>
      </c>
      <c r="U706" s="98">
        <v>1</v>
      </c>
      <c r="V706" s="97">
        <v>2</v>
      </c>
    </row>
    <row r="707" spans="1:22">
      <c r="A707" s="319"/>
      <c r="B707" s="90" t="s">
        <v>67</v>
      </c>
      <c r="C707" s="90" t="s">
        <v>620</v>
      </c>
      <c r="D707" s="97">
        <v>0</v>
      </c>
      <c r="E707" s="97">
        <v>0</v>
      </c>
      <c r="F707" s="97">
        <v>0</v>
      </c>
      <c r="G707" s="97">
        <v>0</v>
      </c>
      <c r="H707" s="97">
        <v>0</v>
      </c>
      <c r="I707" s="97">
        <v>0</v>
      </c>
      <c r="J707" s="97">
        <v>0</v>
      </c>
      <c r="K707" s="97">
        <v>0</v>
      </c>
      <c r="L707" s="97">
        <v>0</v>
      </c>
      <c r="M707" s="97">
        <v>0</v>
      </c>
      <c r="N707" s="97">
        <v>0</v>
      </c>
      <c r="O707" s="97">
        <v>0</v>
      </c>
      <c r="P707" s="97">
        <v>0</v>
      </c>
      <c r="Q707" s="97">
        <v>0</v>
      </c>
      <c r="R707" s="97">
        <v>0</v>
      </c>
      <c r="S707" s="97">
        <v>0</v>
      </c>
      <c r="T707" s="97">
        <v>1</v>
      </c>
      <c r="U707" s="98">
        <v>0</v>
      </c>
      <c r="V707" s="97">
        <v>1</v>
      </c>
    </row>
    <row r="708" spans="1:22">
      <c r="A708" s="319"/>
      <c r="B708" s="90"/>
      <c r="C708" s="90" t="s">
        <v>622</v>
      </c>
      <c r="D708" s="97">
        <v>0</v>
      </c>
      <c r="E708" s="97">
        <v>0</v>
      </c>
      <c r="F708" s="97">
        <v>0</v>
      </c>
      <c r="G708" s="97">
        <v>0</v>
      </c>
      <c r="H708" s="97">
        <v>0</v>
      </c>
      <c r="I708" s="97">
        <v>0</v>
      </c>
      <c r="J708" s="97">
        <v>0</v>
      </c>
      <c r="K708" s="97">
        <v>0</v>
      </c>
      <c r="L708" s="97">
        <v>0</v>
      </c>
      <c r="M708" s="97">
        <v>0</v>
      </c>
      <c r="N708" s="97">
        <v>0</v>
      </c>
      <c r="O708" s="97">
        <v>0</v>
      </c>
      <c r="P708" s="97">
        <v>0</v>
      </c>
      <c r="Q708" s="97">
        <v>0</v>
      </c>
      <c r="R708" s="97">
        <v>0</v>
      </c>
      <c r="S708" s="97">
        <v>0</v>
      </c>
      <c r="T708" s="97">
        <v>1</v>
      </c>
      <c r="U708" s="98">
        <v>0</v>
      </c>
      <c r="V708" s="97">
        <v>1</v>
      </c>
    </row>
    <row r="709" spans="1:22">
      <c r="A709" s="318" t="s">
        <v>707</v>
      </c>
      <c r="B709" s="124" t="s">
        <v>66</v>
      </c>
      <c r="C709" s="124" t="s">
        <v>620</v>
      </c>
      <c r="D709" s="121">
        <v>0</v>
      </c>
      <c r="E709" s="121">
        <v>0</v>
      </c>
      <c r="F709" s="121">
        <v>0</v>
      </c>
      <c r="G709" s="121">
        <v>0</v>
      </c>
      <c r="H709" s="121">
        <v>0</v>
      </c>
      <c r="I709" s="121">
        <v>0</v>
      </c>
      <c r="J709" s="121">
        <v>0</v>
      </c>
      <c r="K709" s="121">
        <v>0</v>
      </c>
      <c r="L709" s="121">
        <v>0</v>
      </c>
      <c r="M709" s="121">
        <v>0</v>
      </c>
      <c r="N709" s="121">
        <v>0</v>
      </c>
      <c r="O709" s="121">
        <v>0</v>
      </c>
      <c r="P709" s="121">
        <v>2</v>
      </c>
      <c r="Q709" s="121">
        <v>1</v>
      </c>
      <c r="R709" s="121">
        <v>6</v>
      </c>
      <c r="S709" s="121">
        <v>7</v>
      </c>
      <c r="T709" s="121">
        <v>6</v>
      </c>
      <c r="U709" s="122">
        <v>9</v>
      </c>
      <c r="V709" s="121">
        <v>31</v>
      </c>
    </row>
    <row r="710" spans="1:22">
      <c r="A710" s="319"/>
      <c r="B710" s="90"/>
      <c r="C710" s="90" t="s">
        <v>621</v>
      </c>
      <c r="D710" s="97">
        <v>0</v>
      </c>
      <c r="E710" s="97">
        <v>0</v>
      </c>
      <c r="F710" s="97">
        <v>0</v>
      </c>
      <c r="G710" s="97">
        <v>0</v>
      </c>
      <c r="H710" s="97">
        <v>0</v>
      </c>
      <c r="I710" s="97">
        <v>0</v>
      </c>
      <c r="J710" s="97">
        <v>0</v>
      </c>
      <c r="K710" s="97">
        <v>0</v>
      </c>
      <c r="L710" s="97">
        <v>0</v>
      </c>
      <c r="M710" s="97">
        <v>0</v>
      </c>
      <c r="N710" s="97">
        <v>0</v>
      </c>
      <c r="O710" s="97">
        <v>0</v>
      </c>
      <c r="P710" s="97">
        <v>1</v>
      </c>
      <c r="Q710" s="97">
        <v>1</v>
      </c>
      <c r="R710" s="97">
        <v>4</v>
      </c>
      <c r="S710" s="97">
        <v>3</v>
      </c>
      <c r="T710" s="97">
        <v>3</v>
      </c>
      <c r="U710" s="98">
        <v>4</v>
      </c>
      <c r="V710" s="97">
        <v>16</v>
      </c>
    </row>
    <row r="711" spans="1:22">
      <c r="A711" s="319"/>
      <c r="B711" s="90"/>
      <c r="C711" s="90" t="s">
        <v>622</v>
      </c>
      <c r="D711" s="97">
        <v>0</v>
      </c>
      <c r="E711" s="97">
        <v>0</v>
      </c>
      <c r="F711" s="97">
        <v>0</v>
      </c>
      <c r="G711" s="97">
        <v>0</v>
      </c>
      <c r="H711" s="97">
        <v>0</v>
      </c>
      <c r="I711" s="97">
        <v>0</v>
      </c>
      <c r="J711" s="97">
        <v>0</v>
      </c>
      <c r="K711" s="97">
        <v>0</v>
      </c>
      <c r="L711" s="97">
        <v>0</v>
      </c>
      <c r="M711" s="97">
        <v>0</v>
      </c>
      <c r="N711" s="97">
        <v>0</v>
      </c>
      <c r="O711" s="97">
        <v>0</v>
      </c>
      <c r="P711" s="97">
        <v>1</v>
      </c>
      <c r="Q711" s="97">
        <v>0</v>
      </c>
      <c r="R711" s="97">
        <v>2</v>
      </c>
      <c r="S711" s="97">
        <v>4</v>
      </c>
      <c r="T711" s="97">
        <v>3</v>
      </c>
      <c r="U711" s="98">
        <v>5</v>
      </c>
      <c r="V711" s="97">
        <v>15</v>
      </c>
    </row>
    <row r="712" spans="1:22">
      <c r="A712" s="319"/>
      <c r="B712" s="90" t="s">
        <v>65</v>
      </c>
      <c r="C712" s="90" t="s">
        <v>620</v>
      </c>
      <c r="D712" s="97">
        <v>0</v>
      </c>
      <c r="E712" s="97">
        <v>0</v>
      </c>
      <c r="F712" s="97">
        <v>0</v>
      </c>
      <c r="G712" s="97">
        <v>0</v>
      </c>
      <c r="H712" s="97">
        <v>0</v>
      </c>
      <c r="I712" s="97">
        <v>0</v>
      </c>
      <c r="J712" s="97">
        <v>0</v>
      </c>
      <c r="K712" s="97">
        <v>0</v>
      </c>
      <c r="L712" s="97">
        <v>0</v>
      </c>
      <c r="M712" s="97">
        <v>0</v>
      </c>
      <c r="N712" s="97">
        <v>1</v>
      </c>
      <c r="O712" s="97">
        <v>0</v>
      </c>
      <c r="P712" s="97">
        <v>0</v>
      </c>
      <c r="Q712" s="97">
        <v>0</v>
      </c>
      <c r="R712" s="97">
        <v>0</v>
      </c>
      <c r="S712" s="97">
        <v>0</v>
      </c>
      <c r="T712" s="97">
        <v>0</v>
      </c>
      <c r="U712" s="98">
        <v>1</v>
      </c>
      <c r="V712" s="97">
        <v>2</v>
      </c>
    </row>
    <row r="713" spans="1:22">
      <c r="A713" s="319"/>
      <c r="B713" s="90"/>
      <c r="C713" s="90" t="s">
        <v>621</v>
      </c>
      <c r="D713" s="97">
        <v>0</v>
      </c>
      <c r="E713" s="97">
        <v>0</v>
      </c>
      <c r="F713" s="97">
        <v>0</v>
      </c>
      <c r="G713" s="97">
        <v>0</v>
      </c>
      <c r="H713" s="97">
        <v>0</v>
      </c>
      <c r="I713" s="97">
        <v>0</v>
      </c>
      <c r="J713" s="97">
        <v>0</v>
      </c>
      <c r="K713" s="97">
        <v>0</v>
      </c>
      <c r="L713" s="97">
        <v>0</v>
      </c>
      <c r="M713" s="97">
        <v>0</v>
      </c>
      <c r="N713" s="97">
        <v>0</v>
      </c>
      <c r="O713" s="97">
        <v>0</v>
      </c>
      <c r="P713" s="97">
        <v>0</v>
      </c>
      <c r="Q713" s="97">
        <v>0</v>
      </c>
      <c r="R713" s="97">
        <v>0</v>
      </c>
      <c r="S713" s="97">
        <v>0</v>
      </c>
      <c r="T713" s="97">
        <v>0</v>
      </c>
      <c r="U713" s="98">
        <v>1</v>
      </c>
      <c r="V713" s="97">
        <v>1</v>
      </c>
    </row>
    <row r="714" spans="1:22">
      <c r="A714" s="319"/>
      <c r="B714" s="90"/>
      <c r="C714" s="90" t="s">
        <v>622</v>
      </c>
      <c r="D714" s="97">
        <v>0</v>
      </c>
      <c r="E714" s="97">
        <v>0</v>
      </c>
      <c r="F714" s="97">
        <v>0</v>
      </c>
      <c r="G714" s="97">
        <v>0</v>
      </c>
      <c r="H714" s="97">
        <v>0</v>
      </c>
      <c r="I714" s="97">
        <v>0</v>
      </c>
      <c r="J714" s="97">
        <v>0</v>
      </c>
      <c r="K714" s="97">
        <v>0</v>
      </c>
      <c r="L714" s="97">
        <v>0</v>
      </c>
      <c r="M714" s="97">
        <v>0</v>
      </c>
      <c r="N714" s="97">
        <v>1</v>
      </c>
      <c r="O714" s="97">
        <v>0</v>
      </c>
      <c r="P714" s="97">
        <v>0</v>
      </c>
      <c r="Q714" s="97">
        <v>0</v>
      </c>
      <c r="R714" s="97">
        <v>0</v>
      </c>
      <c r="S714" s="97">
        <v>0</v>
      </c>
      <c r="T714" s="97">
        <v>0</v>
      </c>
      <c r="U714" s="98">
        <v>0</v>
      </c>
      <c r="V714" s="97">
        <v>1</v>
      </c>
    </row>
    <row r="715" spans="1:22">
      <c r="A715" s="319"/>
      <c r="B715" s="90" t="s">
        <v>64</v>
      </c>
      <c r="C715" s="90" t="s">
        <v>620</v>
      </c>
      <c r="D715" s="97">
        <v>0</v>
      </c>
      <c r="E715" s="97">
        <v>0</v>
      </c>
      <c r="F715" s="97">
        <v>0</v>
      </c>
      <c r="G715" s="97">
        <v>0</v>
      </c>
      <c r="H715" s="97">
        <v>0</v>
      </c>
      <c r="I715" s="97">
        <v>0</v>
      </c>
      <c r="J715" s="97">
        <v>0</v>
      </c>
      <c r="K715" s="97">
        <v>0</v>
      </c>
      <c r="L715" s="97">
        <v>0</v>
      </c>
      <c r="M715" s="97">
        <v>1</v>
      </c>
      <c r="N715" s="97">
        <v>3</v>
      </c>
      <c r="O715" s="97">
        <v>2</v>
      </c>
      <c r="P715" s="97">
        <v>3</v>
      </c>
      <c r="Q715" s="97">
        <v>1</v>
      </c>
      <c r="R715" s="97">
        <v>0</v>
      </c>
      <c r="S715" s="97">
        <v>2</v>
      </c>
      <c r="T715" s="97">
        <v>5</v>
      </c>
      <c r="U715" s="98">
        <v>5</v>
      </c>
      <c r="V715" s="97">
        <v>22</v>
      </c>
    </row>
    <row r="716" spans="1:22">
      <c r="A716" s="319"/>
      <c r="B716" s="90"/>
      <c r="C716" s="90" t="s">
        <v>621</v>
      </c>
      <c r="D716" s="97">
        <v>0</v>
      </c>
      <c r="E716" s="97">
        <v>0</v>
      </c>
      <c r="F716" s="97">
        <v>0</v>
      </c>
      <c r="G716" s="97">
        <v>0</v>
      </c>
      <c r="H716" s="97">
        <v>0</v>
      </c>
      <c r="I716" s="97">
        <v>0</v>
      </c>
      <c r="J716" s="97">
        <v>0</v>
      </c>
      <c r="K716" s="97">
        <v>0</v>
      </c>
      <c r="L716" s="97">
        <v>0</v>
      </c>
      <c r="M716" s="97">
        <v>0</v>
      </c>
      <c r="N716" s="97">
        <v>0</v>
      </c>
      <c r="O716" s="97">
        <v>1</v>
      </c>
      <c r="P716" s="97">
        <v>2</v>
      </c>
      <c r="Q716" s="97">
        <v>0</v>
      </c>
      <c r="R716" s="97">
        <v>0</v>
      </c>
      <c r="S716" s="97">
        <v>0</v>
      </c>
      <c r="T716" s="97">
        <v>2</v>
      </c>
      <c r="U716" s="98">
        <v>2</v>
      </c>
      <c r="V716" s="97">
        <v>7</v>
      </c>
    </row>
    <row r="717" spans="1:22">
      <c r="A717" s="319"/>
      <c r="B717" s="90"/>
      <c r="C717" s="90" t="s">
        <v>622</v>
      </c>
      <c r="D717" s="97">
        <v>0</v>
      </c>
      <c r="E717" s="97">
        <v>0</v>
      </c>
      <c r="F717" s="97">
        <v>0</v>
      </c>
      <c r="G717" s="97">
        <v>0</v>
      </c>
      <c r="H717" s="97">
        <v>0</v>
      </c>
      <c r="I717" s="97">
        <v>0</v>
      </c>
      <c r="J717" s="97">
        <v>0</v>
      </c>
      <c r="K717" s="97">
        <v>0</v>
      </c>
      <c r="L717" s="97">
        <v>0</v>
      </c>
      <c r="M717" s="97">
        <v>1</v>
      </c>
      <c r="N717" s="97">
        <v>3</v>
      </c>
      <c r="O717" s="97">
        <v>1</v>
      </c>
      <c r="P717" s="97">
        <v>1</v>
      </c>
      <c r="Q717" s="97">
        <v>1</v>
      </c>
      <c r="R717" s="97">
        <v>0</v>
      </c>
      <c r="S717" s="97">
        <v>2</v>
      </c>
      <c r="T717" s="97">
        <v>3</v>
      </c>
      <c r="U717" s="98">
        <v>3</v>
      </c>
      <c r="V717" s="97">
        <v>15</v>
      </c>
    </row>
    <row r="718" spans="1:22">
      <c r="A718" s="319"/>
      <c r="B718" s="90" t="s">
        <v>63</v>
      </c>
      <c r="C718" s="90" t="s">
        <v>620</v>
      </c>
      <c r="D718" s="97">
        <v>0</v>
      </c>
      <c r="E718" s="97">
        <v>0</v>
      </c>
      <c r="F718" s="97">
        <v>0</v>
      </c>
      <c r="G718" s="97">
        <v>0</v>
      </c>
      <c r="H718" s="97">
        <v>0</v>
      </c>
      <c r="I718" s="97">
        <v>0</v>
      </c>
      <c r="J718" s="97">
        <v>0</v>
      </c>
      <c r="K718" s="97">
        <v>0</v>
      </c>
      <c r="L718" s="97">
        <v>0</v>
      </c>
      <c r="M718" s="97">
        <v>0</v>
      </c>
      <c r="N718" s="97">
        <v>0</v>
      </c>
      <c r="O718" s="97">
        <v>0</v>
      </c>
      <c r="P718" s="97">
        <v>0</v>
      </c>
      <c r="Q718" s="97">
        <v>0</v>
      </c>
      <c r="R718" s="97">
        <v>2</v>
      </c>
      <c r="S718" s="97">
        <v>0</v>
      </c>
      <c r="T718" s="97">
        <v>1</v>
      </c>
      <c r="U718" s="98">
        <v>0</v>
      </c>
      <c r="V718" s="97">
        <v>3</v>
      </c>
    </row>
    <row r="719" spans="1:22">
      <c r="A719" s="319"/>
      <c r="B719" s="90"/>
      <c r="C719" s="90" t="s">
        <v>621</v>
      </c>
      <c r="D719" s="97">
        <v>0</v>
      </c>
      <c r="E719" s="97">
        <v>0</v>
      </c>
      <c r="F719" s="97">
        <v>0</v>
      </c>
      <c r="G719" s="97">
        <v>0</v>
      </c>
      <c r="H719" s="97">
        <v>0</v>
      </c>
      <c r="I719" s="97">
        <v>0</v>
      </c>
      <c r="J719" s="97">
        <v>0</v>
      </c>
      <c r="K719" s="97">
        <v>0</v>
      </c>
      <c r="L719" s="97">
        <v>0</v>
      </c>
      <c r="M719" s="97">
        <v>0</v>
      </c>
      <c r="N719" s="97">
        <v>0</v>
      </c>
      <c r="O719" s="97">
        <v>0</v>
      </c>
      <c r="P719" s="97">
        <v>0</v>
      </c>
      <c r="Q719" s="97">
        <v>0</v>
      </c>
      <c r="R719" s="97">
        <v>1</v>
      </c>
      <c r="S719" s="97">
        <v>0</v>
      </c>
      <c r="T719" s="97">
        <v>0</v>
      </c>
      <c r="U719" s="98">
        <v>0</v>
      </c>
      <c r="V719" s="97">
        <v>1</v>
      </c>
    </row>
    <row r="720" spans="1:22">
      <c r="A720" s="319"/>
      <c r="B720" s="90"/>
      <c r="C720" s="90" t="s">
        <v>622</v>
      </c>
      <c r="D720" s="97">
        <v>0</v>
      </c>
      <c r="E720" s="97">
        <v>0</v>
      </c>
      <c r="F720" s="97">
        <v>0</v>
      </c>
      <c r="G720" s="97">
        <v>0</v>
      </c>
      <c r="H720" s="97">
        <v>0</v>
      </c>
      <c r="I720" s="97">
        <v>0</v>
      </c>
      <c r="J720" s="97">
        <v>0</v>
      </c>
      <c r="K720" s="97">
        <v>0</v>
      </c>
      <c r="L720" s="97">
        <v>0</v>
      </c>
      <c r="M720" s="97">
        <v>0</v>
      </c>
      <c r="N720" s="97">
        <v>0</v>
      </c>
      <c r="O720" s="97">
        <v>0</v>
      </c>
      <c r="P720" s="97">
        <v>0</v>
      </c>
      <c r="Q720" s="97">
        <v>0</v>
      </c>
      <c r="R720" s="97">
        <v>1</v>
      </c>
      <c r="S720" s="97">
        <v>0</v>
      </c>
      <c r="T720" s="97">
        <v>1</v>
      </c>
      <c r="U720" s="98">
        <v>0</v>
      </c>
      <c r="V720" s="97">
        <v>2</v>
      </c>
    </row>
    <row r="721" spans="1:22">
      <c r="A721" s="319"/>
      <c r="B721" s="90" t="s">
        <v>62</v>
      </c>
      <c r="C721" s="90" t="s">
        <v>620</v>
      </c>
      <c r="D721" s="97">
        <v>0</v>
      </c>
      <c r="E721" s="97">
        <v>0</v>
      </c>
      <c r="F721" s="97">
        <v>0</v>
      </c>
      <c r="G721" s="97">
        <v>0</v>
      </c>
      <c r="H721" s="97">
        <v>0</v>
      </c>
      <c r="I721" s="97">
        <v>0</v>
      </c>
      <c r="J721" s="97">
        <v>0</v>
      </c>
      <c r="K721" s="97">
        <v>0</v>
      </c>
      <c r="L721" s="97">
        <v>0</v>
      </c>
      <c r="M721" s="97">
        <v>0</v>
      </c>
      <c r="N721" s="97">
        <v>1</v>
      </c>
      <c r="O721" s="97">
        <v>0</v>
      </c>
      <c r="P721" s="97">
        <v>0</v>
      </c>
      <c r="Q721" s="97">
        <v>1</v>
      </c>
      <c r="R721" s="97">
        <v>0</v>
      </c>
      <c r="S721" s="97">
        <v>0</v>
      </c>
      <c r="T721" s="97">
        <v>1</v>
      </c>
      <c r="U721" s="98">
        <v>0</v>
      </c>
      <c r="V721" s="97">
        <v>3</v>
      </c>
    </row>
    <row r="722" spans="1:22">
      <c r="A722" s="319"/>
      <c r="B722" s="90"/>
      <c r="C722" s="90" t="s">
        <v>621</v>
      </c>
      <c r="D722" s="97">
        <v>0</v>
      </c>
      <c r="E722" s="97">
        <v>0</v>
      </c>
      <c r="F722" s="97">
        <v>0</v>
      </c>
      <c r="G722" s="97">
        <v>0</v>
      </c>
      <c r="H722" s="97">
        <v>0</v>
      </c>
      <c r="I722" s="97">
        <v>0</v>
      </c>
      <c r="J722" s="97">
        <v>0</v>
      </c>
      <c r="K722" s="97">
        <v>0</v>
      </c>
      <c r="L722" s="97">
        <v>0</v>
      </c>
      <c r="M722" s="97">
        <v>0</v>
      </c>
      <c r="N722" s="97">
        <v>0</v>
      </c>
      <c r="O722" s="97">
        <v>0</v>
      </c>
      <c r="P722" s="97">
        <v>0</v>
      </c>
      <c r="Q722" s="97">
        <v>0</v>
      </c>
      <c r="R722" s="97">
        <v>0</v>
      </c>
      <c r="S722" s="97">
        <v>0</v>
      </c>
      <c r="T722" s="97">
        <v>1</v>
      </c>
      <c r="U722" s="98">
        <v>0</v>
      </c>
      <c r="V722" s="97">
        <v>1</v>
      </c>
    </row>
    <row r="723" spans="1:22">
      <c r="A723" s="319"/>
      <c r="B723" s="90"/>
      <c r="C723" s="90" t="s">
        <v>622</v>
      </c>
      <c r="D723" s="97">
        <v>0</v>
      </c>
      <c r="E723" s="97">
        <v>0</v>
      </c>
      <c r="F723" s="97">
        <v>0</v>
      </c>
      <c r="G723" s="97">
        <v>0</v>
      </c>
      <c r="H723" s="97">
        <v>0</v>
      </c>
      <c r="I723" s="97">
        <v>0</v>
      </c>
      <c r="J723" s="97">
        <v>0</v>
      </c>
      <c r="K723" s="97">
        <v>0</v>
      </c>
      <c r="L723" s="97">
        <v>0</v>
      </c>
      <c r="M723" s="97">
        <v>0</v>
      </c>
      <c r="N723" s="97">
        <v>1</v>
      </c>
      <c r="O723" s="97">
        <v>0</v>
      </c>
      <c r="P723" s="97">
        <v>0</v>
      </c>
      <c r="Q723" s="97">
        <v>1</v>
      </c>
      <c r="R723" s="97">
        <v>0</v>
      </c>
      <c r="S723" s="97">
        <v>0</v>
      </c>
      <c r="T723" s="97">
        <v>0</v>
      </c>
      <c r="U723" s="98">
        <v>0</v>
      </c>
      <c r="V723" s="97">
        <v>2</v>
      </c>
    </row>
    <row r="724" spans="1:22">
      <c r="A724" s="319"/>
      <c r="B724" s="90" t="s">
        <v>61</v>
      </c>
      <c r="C724" s="90" t="s">
        <v>620</v>
      </c>
      <c r="D724" s="97">
        <v>0</v>
      </c>
      <c r="E724" s="97">
        <v>0</v>
      </c>
      <c r="F724" s="97">
        <v>0</v>
      </c>
      <c r="G724" s="97">
        <v>0</v>
      </c>
      <c r="H724" s="97">
        <v>0</v>
      </c>
      <c r="I724" s="97">
        <v>0</v>
      </c>
      <c r="J724" s="97">
        <v>0</v>
      </c>
      <c r="K724" s="97">
        <v>0</v>
      </c>
      <c r="L724" s="97">
        <v>0</v>
      </c>
      <c r="M724" s="97">
        <v>0</v>
      </c>
      <c r="N724" s="97">
        <v>3</v>
      </c>
      <c r="O724" s="97">
        <v>1</v>
      </c>
      <c r="P724" s="97">
        <v>7</v>
      </c>
      <c r="Q724" s="97">
        <v>6</v>
      </c>
      <c r="R724" s="97">
        <v>5</v>
      </c>
      <c r="S724" s="97">
        <v>6</v>
      </c>
      <c r="T724" s="97">
        <v>5</v>
      </c>
      <c r="U724" s="98">
        <v>14</v>
      </c>
      <c r="V724" s="97">
        <v>47</v>
      </c>
    </row>
    <row r="725" spans="1:22">
      <c r="A725" s="319"/>
      <c r="B725" s="90"/>
      <c r="C725" s="90" t="s">
        <v>621</v>
      </c>
      <c r="D725" s="97">
        <v>0</v>
      </c>
      <c r="E725" s="97">
        <v>0</v>
      </c>
      <c r="F725" s="97">
        <v>0</v>
      </c>
      <c r="G725" s="97">
        <v>0</v>
      </c>
      <c r="H725" s="97">
        <v>0</v>
      </c>
      <c r="I725" s="97">
        <v>0</v>
      </c>
      <c r="J725" s="97">
        <v>0</v>
      </c>
      <c r="K725" s="97">
        <v>0</v>
      </c>
      <c r="L725" s="97">
        <v>0</v>
      </c>
      <c r="M725" s="97">
        <v>0</v>
      </c>
      <c r="N725" s="97">
        <v>0</v>
      </c>
      <c r="O725" s="97">
        <v>0</v>
      </c>
      <c r="P725" s="97">
        <v>2</v>
      </c>
      <c r="Q725" s="97">
        <v>1</v>
      </c>
      <c r="R725" s="97">
        <v>4</v>
      </c>
      <c r="S725" s="97">
        <v>3</v>
      </c>
      <c r="T725" s="97">
        <v>3</v>
      </c>
      <c r="U725" s="98">
        <v>3</v>
      </c>
      <c r="V725" s="97">
        <v>16</v>
      </c>
    </row>
    <row r="726" spans="1:22">
      <c r="A726" s="319"/>
      <c r="B726" s="90"/>
      <c r="C726" s="90" t="s">
        <v>622</v>
      </c>
      <c r="D726" s="97">
        <v>0</v>
      </c>
      <c r="E726" s="97">
        <v>0</v>
      </c>
      <c r="F726" s="97">
        <v>0</v>
      </c>
      <c r="G726" s="97">
        <v>0</v>
      </c>
      <c r="H726" s="97">
        <v>0</v>
      </c>
      <c r="I726" s="97">
        <v>0</v>
      </c>
      <c r="J726" s="97">
        <v>0</v>
      </c>
      <c r="K726" s="97">
        <v>0</v>
      </c>
      <c r="L726" s="97">
        <v>0</v>
      </c>
      <c r="M726" s="97">
        <v>0</v>
      </c>
      <c r="N726" s="97">
        <v>3</v>
      </c>
      <c r="O726" s="97">
        <v>1</v>
      </c>
      <c r="P726" s="97">
        <v>5</v>
      </c>
      <c r="Q726" s="97">
        <v>5</v>
      </c>
      <c r="R726" s="97">
        <v>1</v>
      </c>
      <c r="S726" s="97">
        <v>3</v>
      </c>
      <c r="T726" s="97">
        <v>2</v>
      </c>
      <c r="U726" s="98">
        <v>11</v>
      </c>
      <c r="V726" s="97">
        <v>31</v>
      </c>
    </row>
    <row r="727" spans="1:22">
      <c r="A727" s="319"/>
      <c r="B727" s="90" t="s">
        <v>60</v>
      </c>
      <c r="C727" s="90" t="s">
        <v>620</v>
      </c>
      <c r="D727" s="97">
        <v>0</v>
      </c>
      <c r="E727" s="97">
        <v>0</v>
      </c>
      <c r="F727" s="97">
        <v>0</v>
      </c>
      <c r="G727" s="97">
        <v>0</v>
      </c>
      <c r="H727" s="97">
        <v>1</v>
      </c>
      <c r="I727" s="97">
        <v>0</v>
      </c>
      <c r="J727" s="97">
        <v>0</v>
      </c>
      <c r="K727" s="97">
        <v>0</v>
      </c>
      <c r="L727" s="97">
        <v>0</v>
      </c>
      <c r="M727" s="97">
        <v>1</v>
      </c>
      <c r="N727" s="97">
        <v>1</v>
      </c>
      <c r="O727" s="97">
        <v>3</v>
      </c>
      <c r="P727" s="97">
        <v>10</v>
      </c>
      <c r="Q727" s="97">
        <v>16</v>
      </c>
      <c r="R727" s="97">
        <v>15</v>
      </c>
      <c r="S727" s="97">
        <v>20</v>
      </c>
      <c r="T727" s="97">
        <v>17</v>
      </c>
      <c r="U727" s="98">
        <v>27</v>
      </c>
      <c r="V727" s="97">
        <v>111</v>
      </c>
    </row>
    <row r="728" spans="1:22">
      <c r="A728" s="319"/>
      <c r="B728" s="90"/>
      <c r="C728" s="90" t="s">
        <v>621</v>
      </c>
      <c r="D728" s="97">
        <v>0</v>
      </c>
      <c r="E728" s="97">
        <v>0</v>
      </c>
      <c r="F728" s="97">
        <v>0</v>
      </c>
      <c r="G728" s="97">
        <v>0</v>
      </c>
      <c r="H728" s="97">
        <v>0</v>
      </c>
      <c r="I728" s="97">
        <v>0</v>
      </c>
      <c r="J728" s="97">
        <v>0</v>
      </c>
      <c r="K728" s="97">
        <v>0</v>
      </c>
      <c r="L728" s="97">
        <v>0</v>
      </c>
      <c r="M728" s="97">
        <v>1</v>
      </c>
      <c r="N728" s="97">
        <v>1</v>
      </c>
      <c r="O728" s="97">
        <v>3</v>
      </c>
      <c r="P728" s="97">
        <v>4</v>
      </c>
      <c r="Q728" s="97">
        <v>9</v>
      </c>
      <c r="R728" s="97">
        <v>5</v>
      </c>
      <c r="S728" s="97">
        <v>9</v>
      </c>
      <c r="T728" s="97">
        <v>7</v>
      </c>
      <c r="U728" s="98">
        <v>10</v>
      </c>
      <c r="V728" s="97">
        <v>49</v>
      </c>
    </row>
    <row r="729" spans="1:22">
      <c r="A729" s="320"/>
      <c r="B729" s="125"/>
      <c r="C729" s="125" t="s">
        <v>622</v>
      </c>
      <c r="D729" s="126">
        <v>0</v>
      </c>
      <c r="E729" s="126">
        <v>0</v>
      </c>
      <c r="F729" s="126">
        <v>0</v>
      </c>
      <c r="G729" s="126">
        <v>0</v>
      </c>
      <c r="H729" s="126">
        <v>1</v>
      </c>
      <c r="I729" s="126">
        <v>0</v>
      </c>
      <c r="J729" s="126">
        <v>0</v>
      </c>
      <c r="K729" s="126">
        <v>0</v>
      </c>
      <c r="L729" s="126">
        <v>0</v>
      </c>
      <c r="M729" s="126">
        <v>0</v>
      </c>
      <c r="N729" s="126">
        <v>0</v>
      </c>
      <c r="O729" s="126">
        <v>0</v>
      </c>
      <c r="P729" s="126">
        <v>6</v>
      </c>
      <c r="Q729" s="126">
        <v>7</v>
      </c>
      <c r="R729" s="126">
        <v>10</v>
      </c>
      <c r="S729" s="126">
        <v>11</v>
      </c>
      <c r="T729" s="126">
        <v>10</v>
      </c>
      <c r="U729" s="127">
        <v>17</v>
      </c>
      <c r="V729" s="126">
        <v>62</v>
      </c>
    </row>
    <row r="730" spans="1:22" ht="12.75" customHeight="1">
      <c r="A730" s="318" t="s">
        <v>708</v>
      </c>
      <c r="B730" s="90" t="s">
        <v>59</v>
      </c>
      <c r="C730" s="90" t="s">
        <v>620</v>
      </c>
      <c r="D730" s="97">
        <v>0</v>
      </c>
      <c r="E730" s="97">
        <v>0</v>
      </c>
      <c r="F730" s="97">
        <v>0</v>
      </c>
      <c r="G730" s="97">
        <v>0</v>
      </c>
      <c r="H730" s="97">
        <v>0</v>
      </c>
      <c r="I730" s="97">
        <v>0</v>
      </c>
      <c r="J730" s="97">
        <v>0</v>
      </c>
      <c r="K730" s="97">
        <v>0</v>
      </c>
      <c r="L730" s="97">
        <v>0</v>
      </c>
      <c r="M730" s="97">
        <v>0</v>
      </c>
      <c r="N730" s="97">
        <v>1</v>
      </c>
      <c r="O730" s="97">
        <v>0</v>
      </c>
      <c r="P730" s="97">
        <v>0</v>
      </c>
      <c r="Q730" s="97">
        <v>0</v>
      </c>
      <c r="R730" s="97">
        <v>0</v>
      </c>
      <c r="S730" s="97">
        <v>0</v>
      </c>
      <c r="T730" s="97">
        <v>0</v>
      </c>
      <c r="U730" s="98">
        <v>0</v>
      </c>
      <c r="V730" s="97">
        <v>1</v>
      </c>
    </row>
    <row r="731" spans="1:22">
      <c r="A731" s="319"/>
      <c r="B731" s="90"/>
      <c r="C731" s="90" t="s">
        <v>621</v>
      </c>
      <c r="D731" s="97">
        <v>0</v>
      </c>
      <c r="E731" s="97">
        <v>0</v>
      </c>
      <c r="F731" s="97">
        <v>0</v>
      </c>
      <c r="G731" s="97">
        <v>0</v>
      </c>
      <c r="H731" s="97">
        <v>0</v>
      </c>
      <c r="I731" s="97">
        <v>0</v>
      </c>
      <c r="J731" s="97">
        <v>0</v>
      </c>
      <c r="K731" s="97">
        <v>0</v>
      </c>
      <c r="L731" s="97">
        <v>0</v>
      </c>
      <c r="M731" s="97">
        <v>0</v>
      </c>
      <c r="N731" s="97">
        <v>1</v>
      </c>
      <c r="O731" s="97">
        <v>0</v>
      </c>
      <c r="P731" s="97">
        <v>0</v>
      </c>
      <c r="Q731" s="97">
        <v>0</v>
      </c>
      <c r="R731" s="97">
        <v>0</v>
      </c>
      <c r="S731" s="97">
        <v>0</v>
      </c>
      <c r="T731" s="97">
        <v>0</v>
      </c>
      <c r="U731" s="98">
        <v>0</v>
      </c>
      <c r="V731" s="97">
        <v>1</v>
      </c>
    </row>
    <row r="732" spans="1:22">
      <c r="A732" s="319"/>
      <c r="B732" s="90" t="s">
        <v>58</v>
      </c>
      <c r="C732" s="90" t="s">
        <v>620</v>
      </c>
      <c r="D732" s="97">
        <v>0</v>
      </c>
      <c r="E732" s="97">
        <v>0</v>
      </c>
      <c r="F732" s="97">
        <v>0</v>
      </c>
      <c r="G732" s="97">
        <v>0</v>
      </c>
      <c r="H732" s="97">
        <v>0</v>
      </c>
      <c r="I732" s="97">
        <v>0</v>
      </c>
      <c r="J732" s="97">
        <v>0</v>
      </c>
      <c r="K732" s="97">
        <v>0</v>
      </c>
      <c r="L732" s="97">
        <v>0</v>
      </c>
      <c r="M732" s="97">
        <v>0</v>
      </c>
      <c r="N732" s="97">
        <v>0</v>
      </c>
      <c r="O732" s="97">
        <v>0</v>
      </c>
      <c r="P732" s="97">
        <v>0</v>
      </c>
      <c r="Q732" s="97">
        <v>1</v>
      </c>
      <c r="R732" s="97">
        <v>0</v>
      </c>
      <c r="S732" s="97">
        <v>0</v>
      </c>
      <c r="T732" s="97">
        <v>0</v>
      </c>
      <c r="U732" s="98">
        <v>0</v>
      </c>
      <c r="V732" s="97">
        <v>1</v>
      </c>
    </row>
    <row r="733" spans="1:22">
      <c r="A733" s="319"/>
      <c r="B733" s="90"/>
      <c r="C733" s="90" t="s">
        <v>621</v>
      </c>
      <c r="D733" s="97">
        <v>0</v>
      </c>
      <c r="E733" s="97">
        <v>0</v>
      </c>
      <c r="F733" s="97">
        <v>0</v>
      </c>
      <c r="G733" s="97">
        <v>0</v>
      </c>
      <c r="H733" s="97">
        <v>0</v>
      </c>
      <c r="I733" s="97">
        <v>0</v>
      </c>
      <c r="J733" s="97">
        <v>0</v>
      </c>
      <c r="K733" s="97">
        <v>0</v>
      </c>
      <c r="L733" s="97">
        <v>0</v>
      </c>
      <c r="M733" s="97">
        <v>0</v>
      </c>
      <c r="N733" s="97">
        <v>0</v>
      </c>
      <c r="O733" s="97">
        <v>0</v>
      </c>
      <c r="P733" s="97">
        <v>0</v>
      </c>
      <c r="Q733" s="97">
        <v>1</v>
      </c>
      <c r="R733" s="97">
        <v>0</v>
      </c>
      <c r="S733" s="97">
        <v>0</v>
      </c>
      <c r="T733" s="97">
        <v>0</v>
      </c>
      <c r="U733" s="98">
        <v>0</v>
      </c>
      <c r="V733" s="97">
        <v>1</v>
      </c>
    </row>
    <row r="734" spans="1:22">
      <c r="A734" s="319"/>
      <c r="B734" s="90" t="s">
        <v>57</v>
      </c>
      <c r="C734" s="90" t="s">
        <v>620</v>
      </c>
      <c r="D734" s="97">
        <v>0</v>
      </c>
      <c r="E734" s="97">
        <v>0</v>
      </c>
      <c r="F734" s="97">
        <v>0</v>
      </c>
      <c r="G734" s="97">
        <v>0</v>
      </c>
      <c r="H734" s="97">
        <v>0</v>
      </c>
      <c r="I734" s="97">
        <v>0</v>
      </c>
      <c r="J734" s="97">
        <v>0</v>
      </c>
      <c r="K734" s="97">
        <v>0</v>
      </c>
      <c r="L734" s="97">
        <v>0</v>
      </c>
      <c r="M734" s="97">
        <v>0</v>
      </c>
      <c r="N734" s="97">
        <v>0</v>
      </c>
      <c r="O734" s="97">
        <v>0</v>
      </c>
      <c r="P734" s="97">
        <v>1</v>
      </c>
      <c r="Q734" s="97">
        <v>0</v>
      </c>
      <c r="R734" s="97">
        <v>0</v>
      </c>
      <c r="S734" s="97">
        <v>1</v>
      </c>
      <c r="T734" s="97">
        <v>3</v>
      </c>
      <c r="U734" s="98">
        <v>1</v>
      </c>
      <c r="V734" s="97">
        <v>6</v>
      </c>
    </row>
    <row r="735" spans="1:22">
      <c r="A735" s="319"/>
      <c r="B735" s="90"/>
      <c r="C735" s="90" t="s">
        <v>621</v>
      </c>
      <c r="D735" s="97">
        <v>0</v>
      </c>
      <c r="E735" s="97">
        <v>0</v>
      </c>
      <c r="F735" s="97">
        <v>0</v>
      </c>
      <c r="G735" s="97">
        <v>0</v>
      </c>
      <c r="H735" s="97">
        <v>0</v>
      </c>
      <c r="I735" s="97">
        <v>0</v>
      </c>
      <c r="J735" s="97">
        <v>0</v>
      </c>
      <c r="K735" s="97">
        <v>0</v>
      </c>
      <c r="L735" s="97">
        <v>0</v>
      </c>
      <c r="M735" s="97">
        <v>0</v>
      </c>
      <c r="N735" s="97">
        <v>0</v>
      </c>
      <c r="O735" s="97">
        <v>0</v>
      </c>
      <c r="P735" s="97">
        <v>1</v>
      </c>
      <c r="Q735" s="97">
        <v>0</v>
      </c>
      <c r="R735" s="97">
        <v>0</v>
      </c>
      <c r="S735" s="97">
        <v>0</v>
      </c>
      <c r="T735" s="97">
        <v>1</v>
      </c>
      <c r="U735" s="98">
        <v>0</v>
      </c>
      <c r="V735" s="97">
        <v>2</v>
      </c>
    </row>
    <row r="736" spans="1:22">
      <c r="A736" s="319"/>
      <c r="B736" s="90"/>
      <c r="C736" s="90" t="s">
        <v>622</v>
      </c>
      <c r="D736" s="97">
        <v>0</v>
      </c>
      <c r="E736" s="97">
        <v>0</v>
      </c>
      <c r="F736" s="97">
        <v>0</v>
      </c>
      <c r="G736" s="97">
        <v>0</v>
      </c>
      <c r="H736" s="97">
        <v>0</v>
      </c>
      <c r="I736" s="97">
        <v>0</v>
      </c>
      <c r="J736" s="97">
        <v>0</v>
      </c>
      <c r="K736" s="97">
        <v>0</v>
      </c>
      <c r="L736" s="97">
        <v>0</v>
      </c>
      <c r="M736" s="97">
        <v>0</v>
      </c>
      <c r="N736" s="97">
        <v>0</v>
      </c>
      <c r="O736" s="97">
        <v>0</v>
      </c>
      <c r="P736" s="97">
        <v>0</v>
      </c>
      <c r="Q736" s="97">
        <v>0</v>
      </c>
      <c r="R736" s="97">
        <v>0</v>
      </c>
      <c r="S736" s="97">
        <v>1</v>
      </c>
      <c r="T736" s="97">
        <v>2</v>
      </c>
      <c r="U736" s="98">
        <v>1</v>
      </c>
      <c r="V736" s="97">
        <v>4</v>
      </c>
    </row>
    <row r="737" spans="1:22">
      <c r="A737" s="319"/>
      <c r="B737" s="90" t="s">
        <v>56</v>
      </c>
      <c r="C737" s="90" t="s">
        <v>620</v>
      </c>
      <c r="D737" s="97">
        <v>0</v>
      </c>
      <c r="E737" s="97">
        <v>0</v>
      </c>
      <c r="F737" s="97">
        <v>0</v>
      </c>
      <c r="G737" s="97">
        <v>0</v>
      </c>
      <c r="H737" s="97">
        <v>0</v>
      </c>
      <c r="I737" s="97">
        <v>0</v>
      </c>
      <c r="J737" s="97">
        <v>0</v>
      </c>
      <c r="K737" s="97">
        <v>0</v>
      </c>
      <c r="L737" s="97">
        <v>1</v>
      </c>
      <c r="M737" s="97">
        <v>0</v>
      </c>
      <c r="N737" s="97">
        <v>0</v>
      </c>
      <c r="O737" s="97">
        <v>0</v>
      </c>
      <c r="P737" s="97">
        <v>2</v>
      </c>
      <c r="Q737" s="97">
        <v>2</v>
      </c>
      <c r="R737" s="97">
        <v>2</v>
      </c>
      <c r="S737" s="97">
        <v>4</v>
      </c>
      <c r="T737" s="97">
        <v>9</v>
      </c>
      <c r="U737" s="98">
        <v>5</v>
      </c>
      <c r="V737" s="97">
        <v>25</v>
      </c>
    </row>
    <row r="738" spans="1:22">
      <c r="A738" s="319"/>
      <c r="B738" s="90"/>
      <c r="C738" s="90" t="s">
        <v>621</v>
      </c>
      <c r="D738" s="97">
        <v>0</v>
      </c>
      <c r="E738" s="97">
        <v>0</v>
      </c>
      <c r="F738" s="97">
        <v>0</v>
      </c>
      <c r="G738" s="97">
        <v>0</v>
      </c>
      <c r="H738" s="97">
        <v>0</v>
      </c>
      <c r="I738" s="97">
        <v>0</v>
      </c>
      <c r="J738" s="97">
        <v>0</v>
      </c>
      <c r="K738" s="97">
        <v>0</v>
      </c>
      <c r="L738" s="97">
        <v>0</v>
      </c>
      <c r="M738" s="97">
        <v>0</v>
      </c>
      <c r="N738" s="97">
        <v>0</v>
      </c>
      <c r="O738" s="97">
        <v>0</v>
      </c>
      <c r="P738" s="97">
        <v>2</v>
      </c>
      <c r="Q738" s="97">
        <v>2</v>
      </c>
      <c r="R738" s="97">
        <v>2</v>
      </c>
      <c r="S738" s="97">
        <v>1</v>
      </c>
      <c r="T738" s="97">
        <v>5</v>
      </c>
      <c r="U738" s="98">
        <v>3</v>
      </c>
      <c r="V738" s="97">
        <v>15</v>
      </c>
    </row>
    <row r="739" spans="1:22">
      <c r="A739" s="319"/>
      <c r="B739" s="90"/>
      <c r="C739" s="90" t="s">
        <v>622</v>
      </c>
      <c r="D739" s="97">
        <v>0</v>
      </c>
      <c r="E739" s="97">
        <v>0</v>
      </c>
      <c r="F739" s="97">
        <v>0</v>
      </c>
      <c r="G739" s="97">
        <v>0</v>
      </c>
      <c r="H739" s="97">
        <v>0</v>
      </c>
      <c r="I739" s="97">
        <v>0</v>
      </c>
      <c r="J739" s="97">
        <v>0</v>
      </c>
      <c r="K739" s="97">
        <v>0</v>
      </c>
      <c r="L739" s="97">
        <v>1</v>
      </c>
      <c r="M739" s="97">
        <v>0</v>
      </c>
      <c r="N739" s="97">
        <v>0</v>
      </c>
      <c r="O739" s="97">
        <v>0</v>
      </c>
      <c r="P739" s="97">
        <v>0</v>
      </c>
      <c r="Q739" s="97">
        <v>0</v>
      </c>
      <c r="R739" s="97">
        <v>0</v>
      </c>
      <c r="S739" s="97">
        <v>3</v>
      </c>
      <c r="T739" s="97">
        <v>4</v>
      </c>
      <c r="U739" s="98">
        <v>2</v>
      </c>
      <c r="V739" s="97">
        <v>10</v>
      </c>
    </row>
    <row r="740" spans="1:22">
      <c r="A740" s="319"/>
      <c r="B740" s="90" t="s">
        <v>55</v>
      </c>
      <c r="C740" s="90" t="s">
        <v>620</v>
      </c>
      <c r="D740" s="97">
        <v>0</v>
      </c>
      <c r="E740" s="97">
        <v>0</v>
      </c>
      <c r="F740" s="97">
        <v>0</v>
      </c>
      <c r="G740" s="97">
        <v>0</v>
      </c>
      <c r="H740" s="97">
        <v>0</v>
      </c>
      <c r="I740" s="97">
        <v>0</v>
      </c>
      <c r="J740" s="97">
        <v>0</v>
      </c>
      <c r="K740" s="97">
        <v>0</v>
      </c>
      <c r="L740" s="97">
        <v>0</v>
      </c>
      <c r="M740" s="97">
        <v>0</v>
      </c>
      <c r="N740" s="97">
        <v>3</v>
      </c>
      <c r="O740" s="97">
        <v>1</v>
      </c>
      <c r="P740" s="97">
        <v>2</v>
      </c>
      <c r="Q740" s="97">
        <v>9</v>
      </c>
      <c r="R740" s="97">
        <v>7</v>
      </c>
      <c r="S740" s="97">
        <v>11</v>
      </c>
      <c r="T740" s="97">
        <v>9</v>
      </c>
      <c r="U740" s="98">
        <v>9</v>
      </c>
      <c r="V740" s="97">
        <v>51</v>
      </c>
    </row>
    <row r="741" spans="1:22">
      <c r="A741" s="319"/>
      <c r="B741" s="90"/>
      <c r="C741" s="90" t="s">
        <v>621</v>
      </c>
      <c r="D741" s="97">
        <v>0</v>
      </c>
      <c r="E741" s="97">
        <v>0</v>
      </c>
      <c r="F741" s="97">
        <v>0</v>
      </c>
      <c r="G741" s="97">
        <v>0</v>
      </c>
      <c r="H741" s="97">
        <v>0</v>
      </c>
      <c r="I741" s="97">
        <v>0</v>
      </c>
      <c r="J741" s="97">
        <v>0</v>
      </c>
      <c r="K741" s="97">
        <v>0</v>
      </c>
      <c r="L741" s="97">
        <v>0</v>
      </c>
      <c r="M741" s="97">
        <v>0</v>
      </c>
      <c r="N741" s="97">
        <v>0</v>
      </c>
      <c r="O741" s="97">
        <v>1</v>
      </c>
      <c r="P741" s="97">
        <v>2</v>
      </c>
      <c r="Q741" s="97">
        <v>5</v>
      </c>
      <c r="R741" s="97">
        <v>6</v>
      </c>
      <c r="S741" s="97">
        <v>5</v>
      </c>
      <c r="T741" s="97">
        <v>5</v>
      </c>
      <c r="U741" s="98">
        <v>3</v>
      </c>
      <c r="V741" s="97">
        <v>27</v>
      </c>
    </row>
    <row r="742" spans="1:22">
      <c r="A742" s="319"/>
      <c r="B742" s="90"/>
      <c r="C742" s="90" t="s">
        <v>622</v>
      </c>
      <c r="D742" s="97">
        <v>0</v>
      </c>
      <c r="E742" s="97">
        <v>0</v>
      </c>
      <c r="F742" s="97">
        <v>0</v>
      </c>
      <c r="G742" s="97">
        <v>0</v>
      </c>
      <c r="H742" s="97">
        <v>0</v>
      </c>
      <c r="I742" s="97">
        <v>0</v>
      </c>
      <c r="J742" s="97">
        <v>0</v>
      </c>
      <c r="K742" s="97">
        <v>0</v>
      </c>
      <c r="L742" s="97">
        <v>0</v>
      </c>
      <c r="M742" s="97">
        <v>0</v>
      </c>
      <c r="N742" s="97">
        <v>3</v>
      </c>
      <c r="O742" s="97">
        <v>0</v>
      </c>
      <c r="P742" s="97">
        <v>0</v>
      </c>
      <c r="Q742" s="97">
        <v>4</v>
      </c>
      <c r="R742" s="97">
        <v>1</v>
      </c>
      <c r="S742" s="97">
        <v>6</v>
      </c>
      <c r="T742" s="97">
        <v>4</v>
      </c>
      <c r="U742" s="98">
        <v>6</v>
      </c>
      <c r="V742" s="97">
        <v>24</v>
      </c>
    </row>
    <row r="743" spans="1:22">
      <c r="A743" s="319"/>
      <c r="B743" s="90" t="s">
        <v>54</v>
      </c>
      <c r="C743" s="90" t="s">
        <v>620</v>
      </c>
      <c r="D743" s="97">
        <v>0</v>
      </c>
      <c r="E743" s="97">
        <v>0</v>
      </c>
      <c r="F743" s="97">
        <v>0</v>
      </c>
      <c r="G743" s="97">
        <v>0</v>
      </c>
      <c r="H743" s="97">
        <v>0</v>
      </c>
      <c r="I743" s="97">
        <v>0</v>
      </c>
      <c r="J743" s="97">
        <v>0</v>
      </c>
      <c r="K743" s="97">
        <v>0</v>
      </c>
      <c r="L743" s="97">
        <v>0</v>
      </c>
      <c r="M743" s="97">
        <v>0</v>
      </c>
      <c r="N743" s="97">
        <v>0</v>
      </c>
      <c r="O743" s="97">
        <v>1</v>
      </c>
      <c r="P743" s="97">
        <v>0</v>
      </c>
      <c r="Q743" s="97">
        <v>0</v>
      </c>
      <c r="R743" s="97">
        <v>0</v>
      </c>
      <c r="S743" s="97">
        <v>0</v>
      </c>
      <c r="T743" s="97">
        <v>0</v>
      </c>
      <c r="U743" s="98">
        <v>0</v>
      </c>
      <c r="V743" s="97">
        <v>1</v>
      </c>
    </row>
    <row r="744" spans="1:22">
      <c r="A744" s="319"/>
      <c r="B744" s="90"/>
      <c r="C744" s="90" t="s">
        <v>622</v>
      </c>
      <c r="D744" s="97">
        <v>0</v>
      </c>
      <c r="E744" s="97">
        <v>0</v>
      </c>
      <c r="F744" s="97">
        <v>0</v>
      </c>
      <c r="G744" s="97">
        <v>0</v>
      </c>
      <c r="H744" s="97">
        <v>0</v>
      </c>
      <c r="I744" s="97">
        <v>0</v>
      </c>
      <c r="J744" s="97">
        <v>0</v>
      </c>
      <c r="K744" s="97">
        <v>0</v>
      </c>
      <c r="L744" s="97">
        <v>0</v>
      </c>
      <c r="M744" s="97">
        <v>0</v>
      </c>
      <c r="N744" s="97">
        <v>0</v>
      </c>
      <c r="O744" s="97">
        <v>1</v>
      </c>
      <c r="P744" s="97">
        <v>0</v>
      </c>
      <c r="Q744" s="97">
        <v>0</v>
      </c>
      <c r="R744" s="97">
        <v>0</v>
      </c>
      <c r="S744" s="97">
        <v>0</v>
      </c>
      <c r="T744" s="97">
        <v>0</v>
      </c>
      <c r="U744" s="98">
        <v>0</v>
      </c>
      <c r="V744" s="97">
        <v>1</v>
      </c>
    </row>
    <row r="745" spans="1:22">
      <c r="A745" s="319"/>
      <c r="B745" s="90" t="s">
        <v>53</v>
      </c>
      <c r="C745" s="90" t="s">
        <v>620</v>
      </c>
      <c r="D745" s="97">
        <v>0</v>
      </c>
      <c r="E745" s="97">
        <v>0</v>
      </c>
      <c r="F745" s="97">
        <v>0</v>
      </c>
      <c r="G745" s="97">
        <v>0</v>
      </c>
      <c r="H745" s="97">
        <v>0</v>
      </c>
      <c r="I745" s="97">
        <v>0</v>
      </c>
      <c r="J745" s="97">
        <v>0</v>
      </c>
      <c r="K745" s="97">
        <v>0</v>
      </c>
      <c r="L745" s="97">
        <v>0</v>
      </c>
      <c r="M745" s="97">
        <v>0</v>
      </c>
      <c r="N745" s="97">
        <v>1</v>
      </c>
      <c r="O745" s="97">
        <v>0</v>
      </c>
      <c r="P745" s="97">
        <v>0</v>
      </c>
      <c r="Q745" s="97">
        <v>0</v>
      </c>
      <c r="R745" s="97">
        <v>0</v>
      </c>
      <c r="S745" s="97">
        <v>0</v>
      </c>
      <c r="T745" s="97">
        <v>0</v>
      </c>
      <c r="U745" s="98">
        <v>0</v>
      </c>
      <c r="V745" s="97">
        <v>1</v>
      </c>
    </row>
    <row r="746" spans="1:22">
      <c r="A746" s="319"/>
      <c r="B746" s="90"/>
      <c r="C746" s="90" t="s">
        <v>621</v>
      </c>
      <c r="D746" s="97">
        <v>0</v>
      </c>
      <c r="E746" s="97">
        <v>0</v>
      </c>
      <c r="F746" s="97">
        <v>0</v>
      </c>
      <c r="G746" s="97">
        <v>0</v>
      </c>
      <c r="H746" s="97">
        <v>0</v>
      </c>
      <c r="I746" s="97">
        <v>0</v>
      </c>
      <c r="J746" s="97">
        <v>0</v>
      </c>
      <c r="K746" s="97">
        <v>0</v>
      </c>
      <c r="L746" s="97">
        <v>0</v>
      </c>
      <c r="M746" s="97">
        <v>0</v>
      </c>
      <c r="N746" s="97">
        <v>1</v>
      </c>
      <c r="O746" s="97">
        <v>0</v>
      </c>
      <c r="P746" s="97">
        <v>0</v>
      </c>
      <c r="Q746" s="97">
        <v>0</v>
      </c>
      <c r="R746" s="97">
        <v>0</v>
      </c>
      <c r="S746" s="97">
        <v>0</v>
      </c>
      <c r="T746" s="97">
        <v>0</v>
      </c>
      <c r="U746" s="98">
        <v>0</v>
      </c>
      <c r="V746" s="97">
        <v>1</v>
      </c>
    </row>
    <row r="747" spans="1:22">
      <c r="A747" s="319"/>
      <c r="B747" s="90" t="s">
        <v>52</v>
      </c>
      <c r="C747" s="90" t="s">
        <v>620</v>
      </c>
      <c r="D747" s="97">
        <v>0</v>
      </c>
      <c r="E747" s="97">
        <v>0</v>
      </c>
      <c r="F747" s="97">
        <v>0</v>
      </c>
      <c r="G747" s="97">
        <v>0</v>
      </c>
      <c r="H747" s="97">
        <v>0</v>
      </c>
      <c r="I747" s="97">
        <v>0</v>
      </c>
      <c r="J747" s="97">
        <v>0</v>
      </c>
      <c r="K747" s="97">
        <v>0</v>
      </c>
      <c r="L747" s="97">
        <v>0</v>
      </c>
      <c r="M747" s="97">
        <v>1</v>
      </c>
      <c r="N747" s="97">
        <v>1</v>
      </c>
      <c r="O747" s="97">
        <v>1</v>
      </c>
      <c r="P747" s="97">
        <v>1</v>
      </c>
      <c r="Q747" s="97">
        <v>5</v>
      </c>
      <c r="R747" s="97">
        <v>2</v>
      </c>
      <c r="S747" s="97">
        <v>2</v>
      </c>
      <c r="T747" s="97">
        <v>8</v>
      </c>
      <c r="U747" s="98">
        <v>2</v>
      </c>
      <c r="V747" s="97">
        <v>23</v>
      </c>
    </row>
    <row r="748" spans="1:22">
      <c r="A748" s="319"/>
      <c r="B748" s="90"/>
      <c r="C748" s="90" t="s">
        <v>621</v>
      </c>
      <c r="D748" s="97">
        <v>0</v>
      </c>
      <c r="E748" s="97">
        <v>0</v>
      </c>
      <c r="F748" s="97">
        <v>0</v>
      </c>
      <c r="G748" s="97">
        <v>0</v>
      </c>
      <c r="H748" s="97">
        <v>0</v>
      </c>
      <c r="I748" s="97">
        <v>0</v>
      </c>
      <c r="J748" s="97">
        <v>0</v>
      </c>
      <c r="K748" s="97">
        <v>0</v>
      </c>
      <c r="L748" s="97">
        <v>0</v>
      </c>
      <c r="M748" s="97">
        <v>1</v>
      </c>
      <c r="N748" s="97">
        <v>1</v>
      </c>
      <c r="O748" s="97">
        <v>1</v>
      </c>
      <c r="P748" s="97">
        <v>0</v>
      </c>
      <c r="Q748" s="97">
        <v>3</v>
      </c>
      <c r="R748" s="97">
        <v>1</v>
      </c>
      <c r="S748" s="97">
        <v>1</v>
      </c>
      <c r="T748" s="97">
        <v>2</v>
      </c>
      <c r="U748" s="98">
        <v>1</v>
      </c>
      <c r="V748" s="97">
        <v>11</v>
      </c>
    </row>
    <row r="749" spans="1:22">
      <c r="A749" s="365"/>
      <c r="B749" s="90"/>
      <c r="C749" s="90" t="s">
        <v>622</v>
      </c>
      <c r="D749" s="97">
        <v>0</v>
      </c>
      <c r="E749" s="97">
        <v>0</v>
      </c>
      <c r="F749" s="97">
        <v>0</v>
      </c>
      <c r="G749" s="97">
        <v>0</v>
      </c>
      <c r="H749" s="97">
        <v>0</v>
      </c>
      <c r="I749" s="97">
        <v>0</v>
      </c>
      <c r="J749" s="97">
        <v>0</v>
      </c>
      <c r="K749" s="97">
        <v>0</v>
      </c>
      <c r="L749" s="97">
        <v>0</v>
      </c>
      <c r="M749" s="97">
        <v>0</v>
      </c>
      <c r="N749" s="97">
        <v>0</v>
      </c>
      <c r="O749" s="97">
        <v>0</v>
      </c>
      <c r="P749" s="97">
        <v>1</v>
      </c>
      <c r="Q749" s="97">
        <v>2</v>
      </c>
      <c r="R749" s="97">
        <v>1</v>
      </c>
      <c r="S749" s="97">
        <v>1</v>
      </c>
      <c r="T749" s="97">
        <v>6</v>
      </c>
      <c r="U749" s="98">
        <v>1</v>
      </c>
      <c r="V749" s="97">
        <v>12</v>
      </c>
    </row>
    <row r="750" spans="1:22">
      <c r="A750" s="366" t="s">
        <v>709</v>
      </c>
      <c r="B750" s="358"/>
      <c r="C750" s="358" t="s">
        <v>620</v>
      </c>
      <c r="D750" s="359">
        <v>0</v>
      </c>
      <c r="E750" s="359">
        <v>0</v>
      </c>
      <c r="F750" s="359">
        <v>0</v>
      </c>
      <c r="G750" s="359">
        <v>0</v>
      </c>
      <c r="H750" s="359">
        <v>0</v>
      </c>
      <c r="I750" s="359">
        <v>0</v>
      </c>
      <c r="J750" s="359">
        <v>0</v>
      </c>
      <c r="K750" s="359">
        <v>1</v>
      </c>
      <c r="L750" s="359">
        <v>0</v>
      </c>
      <c r="M750" s="359">
        <v>0</v>
      </c>
      <c r="N750" s="359">
        <v>0</v>
      </c>
      <c r="O750" s="359">
        <v>1</v>
      </c>
      <c r="P750" s="359">
        <v>2</v>
      </c>
      <c r="Q750" s="359">
        <v>3</v>
      </c>
      <c r="R750" s="359">
        <v>2</v>
      </c>
      <c r="S750" s="359">
        <v>7</v>
      </c>
      <c r="T750" s="359">
        <v>14</v>
      </c>
      <c r="U750" s="360">
        <v>25</v>
      </c>
      <c r="V750" s="359">
        <v>55</v>
      </c>
    </row>
    <row r="751" spans="1:22" ht="12.75" customHeight="1">
      <c r="A751" s="319"/>
      <c r="B751" s="90"/>
      <c r="C751" s="90" t="s">
        <v>621</v>
      </c>
      <c r="D751" s="97">
        <v>0</v>
      </c>
      <c r="E751" s="97">
        <v>0</v>
      </c>
      <c r="F751" s="97">
        <v>0</v>
      </c>
      <c r="G751" s="97">
        <v>0</v>
      </c>
      <c r="H751" s="97">
        <v>0</v>
      </c>
      <c r="I751" s="97">
        <v>0</v>
      </c>
      <c r="J751" s="97">
        <v>0</v>
      </c>
      <c r="K751" s="97">
        <v>0</v>
      </c>
      <c r="L751" s="97">
        <v>0</v>
      </c>
      <c r="M751" s="97">
        <v>0</v>
      </c>
      <c r="N751" s="97">
        <v>0</v>
      </c>
      <c r="O751" s="97">
        <v>1</v>
      </c>
      <c r="P751" s="97">
        <v>2</v>
      </c>
      <c r="Q751" s="97">
        <v>0</v>
      </c>
      <c r="R751" s="97">
        <v>1</v>
      </c>
      <c r="S751" s="97">
        <v>3</v>
      </c>
      <c r="T751" s="97">
        <v>8</v>
      </c>
      <c r="U751" s="98">
        <v>8</v>
      </c>
      <c r="V751" s="97">
        <v>23</v>
      </c>
    </row>
    <row r="752" spans="1:22">
      <c r="A752" s="320"/>
      <c r="B752" s="125"/>
      <c r="C752" s="125" t="s">
        <v>622</v>
      </c>
      <c r="D752" s="126">
        <v>0</v>
      </c>
      <c r="E752" s="126">
        <v>0</v>
      </c>
      <c r="F752" s="126">
        <v>0</v>
      </c>
      <c r="G752" s="126">
        <v>0</v>
      </c>
      <c r="H752" s="126">
        <v>0</v>
      </c>
      <c r="I752" s="126">
        <v>0</v>
      </c>
      <c r="J752" s="126">
        <v>0</v>
      </c>
      <c r="K752" s="126">
        <v>1</v>
      </c>
      <c r="L752" s="126">
        <v>0</v>
      </c>
      <c r="M752" s="126">
        <v>0</v>
      </c>
      <c r="N752" s="126">
        <v>0</v>
      </c>
      <c r="O752" s="126">
        <v>0</v>
      </c>
      <c r="P752" s="126">
        <v>0</v>
      </c>
      <c r="Q752" s="126">
        <v>3</v>
      </c>
      <c r="R752" s="126">
        <v>1</v>
      </c>
      <c r="S752" s="126">
        <v>4</v>
      </c>
      <c r="T752" s="126">
        <v>6</v>
      </c>
      <c r="U752" s="127">
        <v>17</v>
      </c>
      <c r="V752" s="126">
        <v>32</v>
      </c>
    </row>
    <row r="753" spans="1:22">
      <c r="A753" s="319" t="s">
        <v>730</v>
      </c>
      <c r="B753" s="90" t="s">
        <v>51</v>
      </c>
      <c r="C753" s="90" t="s">
        <v>620</v>
      </c>
      <c r="D753" s="97">
        <v>0</v>
      </c>
      <c r="E753" s="97">
        <v>0</v>
      </c>
      <c r="F753" s="97">
        <v>2</v>
      </c>
      <c r="G753" s="97">
        <v>2</v>
      </c>
      <c r="H753" s="97">
        <v>0</v>
      </c>
      <c r="I753" s="97">
        <v>1</v>
      </c>
      <c r="J753" s="97">
        <v>1</v>
      </c>
      <c r="K753" s="97">
        <v>2</v>
      </c>
      <c r="L753" s="97">
        <v>0</v>
      </c>
      <c r="M753" s="97">
        <v>1</v>
      </c>
      <c r="N753" s="97">
        <v>5</v>
      </c>
      <c r="O753" s="97">
        <v>1</v>
      </c>
      <c r="P753" s="97">
        <v>0</v>
      </c>
      <c r="Q753" s="97">
        <v>0</v>
      </c>
      <c r="R753" s="97">
        <v>1</v>
      </c>
      <c r="S753" s="97">
        <v>0</v>
      </c>
      <c r="T753" s="97">
        <v>0</v>
      </c>
      <c r="U753" s="98">
        <v>1</v>
      </c>
      <c r="V753" s="97">
        <v>17</v>
      </c>
    </row>
    <row r="754" spans="1:22">
      <c r="A754" s="319"/>
      <c r="B754" s="90"/>
      <c r="C754" s="90" t="s">
        <v>621</v>
      </c>
      <c r="D754" s="97">
        <v>0</v>
      </c>
      <c r="E754" s="97">
        <v>0</v>
      </c>
      <c r="F754" s="97">
        <v>2</v>
      </c>
      <c r="G754" s="97">
        <v>1</v>
      </c>
      <c r="H754" s="97">
        <v>0</v>
      </c>
      <c r="I754" s="97">
        <v>0</v>
      </c>
      <c r="J754" s="97">
        <v>1</v>
      </c>
      <c r="K754" s="97">
        <v>1</v>
      </c>
      <c r="L754" s="97">
        <v>0</v>
      </c>
      <c r="M754" s="97">
        <v>1</v>
      </c>
      <c r="N754" s="97">
        <v>5</v>
      </c>
      <c r="O754" s="97">
        <v>1</v>
      </c>
      <c r="P754" s="97">
        <v>0</v>
      </c>
      <c r="Q754" s="97">
        <v>0</v>
      </c>
      <c r="R754" s="97">
        <v>0</v>
      </c>
      <c r="S754" s="97">
        <v>0</v>
      </c>
      <c r="T754" s="97">
        <v>0</v>
      </c>
      <c r="U754" s="98">
        <v>1</v>
      </c>
      <c r="V754" s="97">
        <v>13</v>
      </c>
    </row>
    <row r="755" spans="1:22">
      <c r="A755" s="319"/>
      <c r="B755" s="90"/>
      <c r="C755" s="90" t="s">
        <v>622</v>
      </c>
      <c r="D755" s="97">
        <v>0</v>
      </c>
      <c r="E755" s="97">
        <v>0</v>
      </c>
      <c r="F755" s="97">
        <v>0</v>
      </c>
      <c r="G755" s="97">
        <v>1</v>
      </c>
      <c r="H755" s="97">
        <v>0</v>
      </c>
      <c r="I755" s="97">
        <v>1</v>
      </c>
      <c r="J755" s="97">
        <v>0</v>
      </c>
      <c r="K755" s="97">
        <v>1</v>
      </c>
      <c r="L755" s="97">
        <v>0</v>
      </c>
      <c r="M755" s="97">
        <v>0</v>
      </c>
      <c r="N755" s="97">
        <v>0</v>
      </c>
      <c r="O755" s="97">
        <v>0</v>
      </c>
      <c r="P755" s="97">
        <v>0</v>
      </c>
      <c r="Q755" s="97">
        <v>0</v>
      </c>
      <c r="R755" s="97">
        <v>1</v>
      </c>
      <c r="S755" s="97">
        <v>0</v>
      </c>
      <c r="T755" s="97">
        <v>0</v>
      </c>
      <c r="U755" s="98">
        <v>0</v>
      </c>
      <c r="V755" s="97">
        <v>4</v>
      </c>
    </row>
    <row r="756" spans="1:22">
      <c r="A756" s="319"/>
      <c r="B756" s="90" t="s">
        <v>50</v>
      </c>
      <c r="C756" s="90" t="s">
        <v>620</v>
      </c>
      <c r="D756" s="97">
        <v>0</v>
      </c>
      <c r="E756" s="97">
        <v>0</v>
      </c>
      <c r="F756" s="97">
        <v>1</v>
      </c>
      <c r="G756" s="97">
        <v>4</v>
      </c>
      <c r="H756" s="97">
        <v>5</v>
      </c>
      <c r="I756" s="97">
        <v>7</v>
      </c>
      <c r="J756" s="97">
        <v>6</v>
      </c>
      <c r="K756" s="97">
        <v>4</v>
      </c>
      <c r="L756" s="97">
        <v>10</v>
      </c>
      <c r="M756" s="97">
        <v>3</v>
      </c>
      <c r="N756" s="97">
        <v>2</v>
      </c>
      <c r="O756" s="97">
        <v>4</v>
      </c>
      <c r="P756" s="97">
        <v>3</v>
      </c>
      <c r="Q756" s="97">
        <v>1</v>
      </c>
      <c r="R756" s="97">
        <v>1</v>
      </c>
      <c r="S756" s="97">
        <v>1</v>
      </c>
      <c r="T756" s="97">
        <v>1</v>
      </c>
      <c r="U756" s="98">
        <v>0</v>
      </c>
      <c r="V756" s="97">
        <v>53</v>
      </c>
    </row>
    <row r="757" spans="1:22">
      <c r="A757" s="319"/>
      <c r="B757" s="90"/>
      <c r="C757" s="90" t="s">
        <v>621</v>
      </c>
      <c r="D757" s="97">
        <v>0</v>
      </c>
      <c r="E757" s="97">
        <v>0</v>
      </c>
      <c r="F757" s="97">
        <v>1</v>
      </c>
      <c r="G757" s="97">
        <v>3</v>
      </c>
      <c r="H757" s="97">
        <v>1</v>
      </c>
      <c r="I757" s="97">
        <v>4</v>
      </c>
      <c r="J757" s="97">
        <v>2</v>
      </c>
      <c r="K757" s="97">
        <v>0</v>
      </c>
      <c r="L757" s="97">
        <v>5</v>
      </c>
      <c r="M757" s="97">
        <v>1</v>
      </c>
      <c r="N757" s="97">
        <v>2</v>
      </c>
      <c r="O757" s="97">
        <v>2</v>
      </c>
      <c r="P757" s="97">
        <v>3</v>
      </c>
      <c r="Q757" s="97">
        <v>0</v>
      </c>
      <c r="R757" s="97">
        <v>1</v>
      </c>
      <c r="S757" s="97">
        <v>0</v>
      </c>
      <c r="T757" s="97">
        <v>1</v>
      </c>
      <c r="U757" s="98">
        <v>0</v>
      </c>
      <c r="V757" s="97">
        <v>26</v>
      </c>
    </row>
    <row r="758" spans="1:22">
      <c r="A758" s="319"/>
      <c r="B758" s="90"/>
      <c r="C758" s="90" t="s">
        <v>622</v>
      </c>
      <c r="D758" s="97">
        <v>0</v>
      </c>
      <c r="E758" s="97">
        <v>0</v>
      </c>
      <c r="F758" s="97">
        <v>0</v>
      </c>
      <c r="G758" s="97">
        <v>1</v>
      </c>
      <c r="H758" s="97">
        <v>4</v>
      </c>
      <c r="I758" s="97">
        <v>3</v>
      </c>
      <c r="J758" s="97">
        <v>4</v>
      </c>
      <c r="K758" s="97">
        <v>4</v>
      </c>
      <c r="L758" s="97">
        <v>5</v>
      </c>
      <c r="M758" s="97">
        <v>2</v>
      </c>
      <c r="N758" s="97">
        <v>0</v>
      </c>
      <c r="O758" s="97">
        <v>2</v>
      </c>
      <c r="P758" s="97">
        <v>0</v>
      </c>
      <c r="Q758" s="97">
        <v>1</v>
      </c>
      <c r="R758" s="97">
        <v>0</v>
      </c>
      <c r="S758" s="97">
        <v>1</v>
      </c>
      <c r="T758" s="97">
        <v>0</v>
      </c>
      <c r="U758" s="98">
        <v>0</v>
      </c>
      <c r="V758" s="97">
        <v>27</v>
      </c>
    </row>
    <row r="759" spans="1:22">
      <c r="A759" s="319"/>
      <c r="B759" s="90" t="s">
        <v>49</v>
      </c>
      <c r="C759" s="90" t="s">
        <v>620</v>
      </c>
      <c r="D759" s="97">
        <v>0</v>
      </c>
      <c r="E759" s="97">
        <v>0</v>
      </c>
      <c r="F759" s="97">
        <v>1</v>
      </c>
      <c r="G759" s="97">
        <v>1</v>
      </c>
      <c r="H759" s="97">
        <v>0</v>
      </c>
      <c r="I759" s="97">
        <v>1</v>
      </c>
      <c r="J759" s="97">
        <v>1</v>
      </c>
      <c r="K759" s="97">
        <v>0</v>
      </c>
      <c r="L759" s="97">
        <v>1</v>
      </c>
      <c r="M759" s="97">
        <v>1</v>
      </c>
      <c r="N759" s="97">
        <v>0</v>
      </c>
      <c r="O759" s="97">
        <v>1</v>
      </c>
      <c r="P759" s="97">
        <v>0</v>
      </c>
      <c r="Q759" s="97">
        <v>0</v>
      </c>
      <c r="R759" s="97">
        <v>2</v>
      </c>
      <c r="S759" s="97">
        <v>2</v>
      </c>
      <c r="T759" s="97">
        <v>1</v>
      </c>
      <c r="U759" s="98">
        <v>0</v>
      </c>
      <c r="V759" s="97">
        <v>12</v>
      </c>
    </row>
    <row r="760" spans="1:22">
      <c r="A760" s="319"/>
      <c r="B760" s="90"/>
      <c r="C760" s="90" t="s">
        <v>621</v>
      </c>
      <c r="D760" s="97">
        <v>0</v>
      </c>
      <c r="E760" s="97">
        <v>0</v>
      </c>
      <c r="F760" s="97">
        <v>1</v>
      </c>
      <c r="G760" s="97">
        <v>1</v>
      </c>
      <c r="H760" s="97">
        <v>0</v>
      </c>
      <c r="I760" s="97">
        <v>1</v>
      </c>
      <c r="J760" s="97">
        <v>1</v>
      </c>
      <c r="K760" s="97">
        <v>0</v>
      </c>
      <c r="L760" s="97">
        <v>1</v>
      </c>
      <c r="M760" s="97">
        <v>1</v>
      </c>
      <c r="N760" s="97">
        <v>0</v>
      </c>
      <c r="O760" s="97">
        <v>0</v>
      </c>
      <c r="P760" s="97">
        <v>0</v>
      </c>
      <c r="Q760" s="97">
        <v>0</v>
      </c>
      <c r="R760" s="97">
        <v>0</v>
      </c>
      <c r="S760" s="97">
        <v>1</v>
      </c>
      <c r="T760" s="97">
        <v>1</v>
      </c>
      <c r="U760" s="98">
        <v>0</v>
      </c>
      <c r="V760" s="97">
        <v>8</v>
      </c>
    </row>
    <row r="761" spans="1:22">
      <c r="A761" s="319"/>
      <c r="B761" s="90"/>
      <c r="C761" s="90" t="s">
        <v>622</v>
      </c>
      <c r="D761" s="97">
        <v>0</v>
      </c>
      <c r="E761" s="97">
        <v>0</v>
      </c>
      <c r="F761" s="97">
        <v>0</v>
      </c>
      <c r="G761" s="97">
        <v>0</v>
      </c>
      <c r="H761" s="97">
        <v>0</v>
      </c>
      <c r="I761" s="97">
        <v>0</v>
      </c>
      <c r="J761" s="97">
        <v>0</v>
      </c>
      <c r="K761" s="97">
        <v>0</v>
      </c>
      <c r="L761" s="97">
        <v>0</v>
      </c>
      <c r="M761" s="97">
        <v>0</v>
      </c>
      <c r="N761" s="97">
        <v>0</v>
      </c>
      <c r="O761" s="97">
        <v>1</v>
      </c>
      <c r="P761" s="97">
        <v>0</v>
      </c>
      <c r="Q761" s="97">
        <v>0</v>
      </c>
      <c r="R761" s="97">
        <v>2</v>
      </c>
      <c r="S761" s="97">
        <v>1</v>
      </c>
      <c r="T761" s="97">
        <v>0</v>
      </c>
      <c r="U761" s="98">
        <v>0</v>
      </c>
      <c r="V761" s="97">
        <v>4</v>
      </c>
    </row>
    <row r="762" spans="1:22">
      <c r="A762" s="319"/>
      <c r="B762" s="90" t="s">
        <v>48</v>
      </c>
      <c r="C762" s="90" t="s">
        <v>620</v>
      </c>
      <c r="D762" s="97">
        <v>0</v>
      </c>
      <c r="E762" s="97">
        <v>0</v>
      </c>
      <c r="F762" s="97">
        <v>0</v>
      </c>
      <c r="G762" s="97">
        <v>0</v>
      </c>
      <c r="H762" s="97">
        <v>0</v>
      </c>
      <c r="I762" s="97">
        <v>0</v>
      </c>
      <c r="J762" s="97">
        <v>0</v>
      </c>
      <c r="K762" s="97">
        <v>0</v>
      </c>
      <c r="L762" s="97">
        <v>0</v>
      </c>
      <c r="M762" s="97">
        <v>0</v>
      </c>
      <c r="N762" s="97">
        <v>0</v>
      </c>
      <c r="O762" s="97">
        <v>1</v>
      </c>
      <c r="P762" s="97">
        <v>0</v>
      </c>
      <c r="Q762" s="97">
        <v>1</v>
      </c>
      <c r="R762" s="97">
        <v>0</v>
      </c>
      <c r="S762" s="97">
        <v>0</v>
      </c>
      <c r="T762" s="97">
        <v>0</v>
      </c>
      <c r="U762" s="98">
        <v>0</v>
      </c>
      <c r="V762" s="97">
        <v>2</v>
      </c>
    </row>
    <row r="763" spans="1:22">
      <c r="A763" s="319"/>
      <c r="B763" s="90"/>
      <c r="C763" s="90" t="s">
        <v>621</v>
      </c>
      <c r="D763" s="97">
        <v>0</v>
      </c>
      <c r="E763" s="97">
        <v>0</v>
      </c>
      <c r="F763" s="97">
        <v>0</v>
      </c>
      <c r="G763" s="97">
        <v>0</v>
      </c>
      <c r="H763" s="97">
        <v>0</v>
      </c>
      <c r="I763" s="97">
        <v>0</v>
      </c>
      <c r="J763" s="97">
        <v>0</v>
      </c>
      <c r="K763" s="97">
        <v>0</v>
      </c>
      <c r="L763" s="97">
        <v>0</v>
      </c>
      <c r="M763" s="97">
        <v>0</v>
      </c>
      <c r="N763" s="97">
        <v>0</v>
      </c>
      <c r="O763" s="97">
        <v>0</v>
      </c>
      <c r="P763" s="97">
        <v>0</v>
      </c>
      <c r="Q763" s="97">
        <v>1</v>
      </c>
      <c r="R763" s="97">
        <v>0</v>
      </c>
      <c r="S763" s="97">
        <v>0</v>
      </c>
      <c r="T763" s="97">
        <v>0</v>
      </c>
      <c r="U763" s="98">
        <v>0</v>
      </c>
      <c r="V763" s="97">
        <v>1</v>
      </c>
    </row>
    <row r="764" spans="1:22">
      <c r="A764" s="319"/>
      <c r="B764" s="90"/>
      <c r="C764" s="90" t="s">
        <v>622</v>
      </c>
      <c r="D764" s="97">
        <v>0</v>
      </c>
      <c r="E764" s="97">
        <v>0</v>
      </c>
      <c r="F764" s="97">
        <v>0</v>
      </c>
      <c r="G764" s="97">
        <v>0</v>
      </c>
      <c r="H764" s="97">
        <v>0</v>
      </c>
      <c r="I764" s="97">
        <v>0</v>
      </c>
      <c r="J764" s="97">
        <v>0</v>
      </c>
      <c r="K764" s="97">
        <v>0</v>
      </c>
      <c r="L764" s="97">
        <v>0</v>
      </c>
      <c r="M764" s="97">
        <v>0</v>
      </c>
      <c r="N764" s="97">
        <v>0</v>
      </c>
      <c r="O764" s="97">
        <v>1</v>
      </c>
      <c r="P764" s="97">
        <v>0</v>
      </c>
      <c r="Q764" s="97">
        <v>0</v>
      </c>
      <c r="R764" s="97">
        <v>0</v>
      </c>
      <c r="S764" s="97">
        <v>0</v>
      </c>
      <c r="T764" s="97">
        <v>0</v>
      </c>
      <c r="U764" s="98">
        <v>0</v>
      </c>
      <c r="V764" s="97">
        <v>1</v>
      </c>
    </row>
    <row r="765" spans="1:22">
      <c r="A765" s="319"/>
      <c r="B765" s="90" t="s">
        <v>582</v>
      </c>
      <c r="C765" s="90" t="s">
        <v>620</v>
      </c>
      <c r="D765" s="97">
        <v>0</v>
      </c>
      <c r="E765" s="97">
        <v>0</v>
      </c>
      <c r="F765" s="97">
        <v>0</v>
      </c>
      <c r="G765" s="97">
        <v>0</v>
      </c>
      <c r="H765" s="97">
        <v>2</v>
      </c>
      <c r="I765" s="97">
        <v>1</v>
      </c>
      <c r="J765" s="97">
        <v>0</v>
      </c>
      <c r="K765" s="97">
        <v>1</v>
      </c>
      <c r="L765" s="97">
        <v>3</v>
      </c>
      <c r="M765" s="97">
        <v>0</v>
      </c>
      <c r="N765" s="97">
        <v>0</v>
      </c>
      <c r="O765" s="97">
        <v>2</v>
      </c>
      <c r="P765" s="97">
        <v>0</v>
      </c>
      <c r="Q765" s="97">
        <v>2</v>
      </c>
      <c r="R765" s="97">
        <v>2</v>
      </c>
      <c r="S765" s="97">
        <v>1</v>
      </c>
      <c r="T765" s="97">
        <v>1</v>
      </c>
      <c r="U765" s="98">
        <v>1</v>
      </c>
      <c r="V765" s="97">
        <v>16</v>
      </c>
    </row>
    <row r="766" spans="1:22">
      <c r="A766" s="319"/>
      <c r="B766" s="90"/>
      <c r="C766" s="90" t="s">
        <v>621</v>
      </c>
      <c r="D766" s="97">
        <v>0</v>
      </c>
      <c r="E766" s="97">
        <v>0</v>
      </c>
      <c r="F766" s="97">
        <v>0</v>
      </c>
      <c r="G766" s="97">
        <v>0</v>
      </c>
      <c r="H766" s="97">
        <v>2</v>
      </c>
      <c r="I766" s="97">
        <v>1</v>
      </c>
      <c r="J766" s="97">
        <v>0</v>
      </c>
      <c r="K766" s="97">
        <v>0</v>
      </c>
      <c r="L766" s="97">
        <v>3</v>
      </c>
      <c r="M766" s="97">
        <v>0</v>
      </c>
      <c r="N766" s="97">
        <v>0</v>
      </c>
      <c r="O766" s="97">
        <v>1</v>
      </c>
      <c r="P766" s="97">
        <v>0</v>
      </c>
      <c r="Q766" s="97">
        <v>1</v>
      </c>
      <c r="R766" s="97">
        <v>1</v>
      </c>
      <c r="S766" s="97">
        <v>1</v>
      </c>
      <c r="T766" s="97">
        <v>0</v>
      </c>
      <c r="U766" s="98">
        <v>1</v>
      </c>
      <c r="V766" s="97">
        <v>11</v>
      </c>
    </row>
    <row r="767" spans="1:22">
      <c r="A767" s="319"/>
      <c r="B767" s="90"/>
      <c r="C767" s="90" t="s">
        <v>622</v>
      </c>
      <c r="D767" s="97">
        <v>0</v>
      </c>
      <c r="E767" s="97">
        <v>0</v>
      </c>
      <c r="F767" s="97">
        <v>0</v>
      </c>
      <c r="G767" s="97">
        <v>0</v>
      </c>
      <c r="H767" s="97">
        <v>0</v>
      </c>
      <c r="I767" s="97">
        <v>0</v>
      </c>
      <c r="J767" s="97">
        <v>0</v>
      </c>
      <c r="K767" s="97">
        <v>1</v>
      </c>
      <c r="L767" s="97">
        <v>0</v>
      </c>
      <c r="M767" s="97">
        <v>0</v>
      </c>
      <c r="N767" s="97">
        <v>0</v>
      </c>
      <c r="O767" s="97">
        <v>1</v>
      </c>
      <c r="P767" s="97">
        <v>0</v>
      </c>
      <c r="Q767" s="97">
        <v>1</v>
      </c>
      <c r="R767" s="97">
        <v>1</v>
      </c>
      <c r="S767" s="97">
        <v>0</v>
      </c>
      <c r="T767" s="97">
        <v>1</v>
      </c>
      <c r="U767" s="98">
        <v>0</v>
      </c>
      <c r="V767" s="97">
        <v>5</v>
      </c>
    </row>
    <row r="768" spans="1:22">
      <c r="A768" s="318" t="s">
        <v>731</v>
      </c>
      <c r="B768" s="124" t="s">
        <v>47</v>
      </c>
      <c r="C768" s="124" t="s">
        <v>620</v>
      </c>
      <c r="D768" s="121">
        <v>0</v>
      </c>
      <c r="E768" s="121">
        <v>0</v>
      </c>
      <c r="F768" s="121">
        <v>0</v>
      </c>
      <c r="G768" s="121">
        <v>0</v>
      </c>
      <c r="H768" s="121">
        <v>0</v>
      </c>
      <c r="I768" s="121">
        <v>0</v>
      </c>
      <c r="J768" s="121">
        <v>1</v>
      </c>
      <c r="K768" s="121">
        <v>1</v>
      </c>
      <c r="L768" s="121">
        <v>2</v>
      </c>
      <c r="M768" s="121">
        <v>1</v>
      </c>
      <c r="N768" s="121">
        <v>3</v>
      </c>
      <c r="O768" s="121">
        <v>9</v>
      </c>
      <c r="P768" s="121">
        <v>8</v>
      </c>
      <c r="Q768" s="121">
        <v>4</v>
      </c>
      <c r="R768" s="121">
        <v>5</v>
      </c>
      <c r="S768" s="121">
        <v>4</v>
      </c>
      <c r="T768" s="121">
        <v>0</v>
      </c>
      <c r="U768" s="122">
        <v>1</v>
      </c>
      <c r="V768" s="121">
        <v>39</v>
      </c>
    </row>
    <row r="769" spans="1:22">
      <c r="A769" s="319"/>
      <c r="B769" s="90"/>
      <c r="C769" s="90" t="s">
        <v>621</v>
      </c>
      <c r="D769" s="97">
        <v>0</v>
      </c>
      <c r="E769" s="97">
        <v>0</v>
      </c>
      <c r="F769" s="97">
        <v>0</v>
      </c>
      <c r="G769" s="97">
        <v>0</v>
      </c>
      <c r="H769" s="97">
        <v>0</v>
      </c>
      <c r="I769" s="97">
        <v>0</v>
      </c>
      <c r="J769" s="97">
        <v>1</v>
      </c>
      <c r="K769" s="97">
        <v>1</v>
      </c>
      <c r="L769" s="97">
        <v>2</v>
      </c>
      <c r="M769" s="97">
        <v>0</v>
      </c>
      <c r="N769" s="97">
        <v>1</v>
      </c>
      <c r="O769" s="97">
        <v>3</v>
      </c>
      <c r="P769" s="97">
        <v>3</v>
      </c>
      <c r="Q769" s="97">
        <v>2</v>
      </c>
      <c r="R769" s="97">
        <v>1</v>
      </c>
      <c r="S769" s="97">
        <v>2</v>
      </c>
      <c r="T769" s="97">
        <v>0</v>
      </c>
      <c r="U769" s="98">
        <v>0</v>
      </c>
      <c r="V769" s="97">
        <v>16</v>
      </c>
    </row>
    <row r="770" spans="1:22">
      <c r="A770" s="319"/>
      <c r="B770" s="90"/>
      <c r="C770" s="90" t="s">
        <v>622</v>
      </c>
      <c r="D770" s="97">
        <v>0</v>
      </c>
      <c r="E770" s="97">
        <v>0</v>
      </c>
      <c r="F770" s="97">
        <v>0</v>
      </c>
      <c r="G770" s="97">
        <v>0</v>
      </c>
      <c r="H770" s="97">
        <v>0</v>
      </c>
      <c r="I770" s="97">
        <v>0</v>
      </c>
      <c r="J770" s="97">
        <v>0</v>
      </c>
      <c r="K770" s="97">
        <v>0</v>
      </c>
      <c r="L770" s="97">
        <v>0</v>
      </c>
      <c r="M770" s="97">
        <v>1</v>
      </c>
      <c r="N770" s="97">
        <v>2</v>
      </c>
      <c r="O770" s="97">
        <v>6</v>
      </c>
      <c r="P770" s="97">
        <v>5</v>
      </c>
      <c r="Q770" s="97">
        <v>2</v>
      </c>
      <c r="R770" s="97">
        <v>4</v>
      </c>
      <c r="S770" s="97">
        <v>2</v>
      </c>
      <c r="T770" s="97">
        <v>0</v>
      </c>
      <c r="U770" s="98">
        <v>1</v>
      </c>
      <c r="V770" s="97">
        <v>23</v>
      </c>
    </row>
    <row r="771" spans="1:22">
      <c r="A771" s="319"/>
      <c r="B771" s="90" t="s">
        <v>46</v>
      </c>
      <c r="C771" s="90" t="s">
        <v>620</v>
      </c>
      <c r="D771" s="97">
        <v>0</v>
      </c>
      <c r="E771" s="97">
        <v>0</v>
      </c>
      <c r="F771" s="97">
        <v>0</v>
      </c>
      <c r="G771" s="97">
        <v>0</v>
      </c>
      <c r="H771" s="97">
        <v>0</v>
      </c>
      <c r="I771" s="97">
        <v>1</v>
      </c>
      <c r="J771" s="97">
        <v>2</v>
      </c>
      <c r="K771" s="97">
        <v>4</v>
      </c>
      <c r="L771" s="97">
        <v>1</v>
      </c>
      <c r="M771" s="97">
        <v>2</v>
      </c>
      <c r="N771" s="97">
        <v>5</v>
      </c>
      <c r="O771" s="97">
        <v>5</v>
      </c>
      <c r="P771" s="97">
        <v>2</v>
      </c>
      <c r="Q771" s="97">
        <v>8</v>
      </c>
      <c r="R771" s="97">
        <v>3</v>
      </c>
      <c r="S771" s="97">
        <v>2</v>
      </c>
      <c r="T771" s="97">
        <v>1</v>
      </c>
      <c r="U771" s="98">
        <v>1</v>
      </c>
      <c r="V771" s="97">
        <v>37</v>
      </c>
    </row>
    <row r="772" spans="1:22">
      <c r="A772" s="319"/>
      <c r="B772" s="90"/>
      <c r="C772" s="90" t="s">
        <v>621</v>
      </c>
      <c r="D772" s="97">
        <v>0</v>
      </c>
      <c r="E772" s="97">
        <v>0</v>
      </c>
      <c r="F772" s="97">
        <v>0</v>
      </c>
      <c r="G772" s="97">
        <v>0</v>
      </c>
      <c r="H772" s="97">
        <v>0</v>
      </c>
      <c r="I772" s="97">
        <v>0</v>
      </c>
      <c r="J772" s="97">
        <v>1</v>
      </c>
      <c r="K772" s="97">
        <v>3</v>
      </c>
      <c r="L772" s="97">
        <v>1</v>
      </c>
      <c r="M772" s="97">
        <v>1</v>
      </c>
      <c r="N772" s="97">
        <v>1</v>
      </c>
      <c r="O772" s="97">
        <v>3</v>
      </c>
      <c r="P772" s="97">
        <v>0</v>
      </c>
      <c r="Q772" s="97">
        <v>4</v>
      </c>
      <c r="R772" s="97">
        <v>2</v>
      </c>
      <c r="S772" s="97">
        <v>1</v>
      </c>
      <c r="T772" s="97">
        <v>1</v>
      </c>
      <c r="U772" s="98">
        <v>0</v>
      </c>
      <c r="V772" s="97">
        <v>18</v>
      </c>
    </row>
    <row r="773" spans="1:22">
      <c r="A773" s="319"/>
      <c r="B773" s="90"/>
      <c r="C773" s="90" t="s">
        <v>622</v>
      </c>
      <c r="D773" s="97">
        <v>0</v>
      </c>
      <c r="E773" s="97">
        <v>0</v>
      </c>
      <c r="F773" s="97">
        <v>0</v>
      </c>
      <c r="G773" s="97">
        <v>0</v>
      </c>
      <c r="H773" s="97">
        <v>0</v>
      </c>
      <c r="I773" s="97">
        <v>1</v>
      </c>
      <c r="J773" s="97">
        <v>1</v>
      </c>
      <c r="K773" s="97">
        <v>1</v>
      </c>
      <c r="L773" s="97">
        <v>0</v>
      </c>
      <c r="M773" s="97">
        <v>1</v>
      </c>
      <c r="N773" s="97">
        <v>4</v>
      </c>
      <c r="O773" s="97">
        <v>2</v>
      </c>
      <c r="P773" s="97">
        <v>2</v>
      </c>
      <c r="Q773" s="97">
        <v>4</v>
      </c>
      <c r="R773" s="97">
        <v>1</v>
      </c>
      <c r="S773" s="97">
        <v>1</v>
      </c>
      <c r="T773" s="97">
        <v>0</v>
      </c>
      <c r="U773" s="98">
        <v>1</v>
      </c>
      <c r="V773" s="97">
        <v>19</v>
      </c>
    </row>
    <row r="774" spans="1:22">
      <c r="A774" s="319"/>
      <c r="B774" s="90" t="s">
        <v>45</v>
      </c>
      <c r="C774" s="90" t="s">
        <v>620</v>
      </c>
      <c r="D774" s="97">
        <v>0</v>
      </c>
      <c r="E774" s="97">
        <v>0</v>
      </c>
      <c r="F774" s="97">
        <v>0</v>
      </c>
      <c r="G774" s="97">
        <v>1</v>
      </c>
      <c r="H774" s="97">
        <v>0</v>
      </c>
      <c r="I774" s="97">
        <v>0</v>
      </c>
      <c r="J774" s="97">
        <v>0</v>
      </c>
      <c r="K774" s="97">
        <v>1</v>
      </c>
      <c r="L774" s="97">
        <v>0</v>
      </c>
      <c r="M774" s="97">
        <v>1</v>
      </c>
      <c r="N774" s="97">
        <v>5</v>
      </c>
      <c r="O774" s="97">
        <v>5</v>
      </c>
      <c r="P774" s="97">
        <v>4</v>
      </c>
      <c r="Q774" s="97">
        <v>8</v>
      </c>
      <c r="R774" s="97">
        <v>2</v>
      </c>
      <c r="S774" s="97">
        <v>5</v>
      </c>
      <c r="T774" s="97">
        <v>4</v>
      </c>
      <c r="U774" s="98">
        <v>1</v>
      </c>
      <c r="V774" s="97">
        <v>37</v>
      </c>
    </row>
    <row r="775" spans="1:22">
      <c r="A775" s="319"/>
      <c r="B775" s="90"/>
      <c r="C775" s="90" t="s">
        <v>621</v>
      </c>
      <c r="D775" s="97">
        <v>0</v>
      </c>
      <c r="E775" s="97">
        <v>0</v>
      </c>
      <c r="F775" s="97">
        <v>0</v>
      </c>
      <c r="G775" s="97">
        <v>0</v>
      </c>
      <c r="H775" s="97">
        <v>0</v>
      </c>
      <c r="I775" s="97">
        <v>0</v>
      </c>
      <c r="J775" s="97">
        <v>0</v>
      </c>
      <c r="K775" s="97">
        <v>0</v>
      </c>
      <c r="L775" s="97">
        <v>0</v>
      </c>
      <c r="M775" s="97">
        <v>1</v>
      </c>
      <c r="N775" s="97">
        <v>1</v>
      </c>
      <c r="O775" s="97">
        <v>3</v>
      </c>
      <c r="P775" s="97">
        <v>3</v>
      </c>
      <c r="Q775" s="97">
        <v>3</v>
      </c>
      <c r="R775" s="97">
        <v>1</v>
      </c>
      <c r="S775" s="97">
        <v>3</v>
      </c>
      <c r="T775" s="97">
        <v>1</v>
      </c>
      <c r="U775" s="98">
        <v>0</v>
      </c>
      <c r="V775" s="97">
        <v>16</v>
      </c>
    </row>
    <row r="776" spans="1:22">
      <c r="A776" s="319"/>
      <c r="B776" s="90"/>
      <c r="C776" s="90" t="s">
        <v>622</v>
      </c>
      <c r="D776" s="97">
        <v>0</v>
      </c>
      <c r="E776" s="97">
        <v>0</v>
      </c>
      <c r="F776" s="97">
        <v>0</v>
      </c>
      <c r="G776" s="97">
        <v>1</v>
      </c>
      <c r="H776" s="97">
        <v>0</v>
      </c>
      <c r="I776" s="97">
        <v>0</v>
      </c>
      <c r="J776" s="97">
        <v>0</v>
      </c>
      <c r="K776" s="97">
        <v>1</v>
      </c>
      <c r="L776" s="97">
        <v>0</v>
      </c>
      <c r="M776" s="97">
        <v>0</v>
      </c>
      <c r="N776" s="97">
        <v>4</v>
      </c>
      <c r="O776" s="97">
        <v>2</v>
      </c>
      <c r="P776" s="97">
        <v>1</v>
      </c>
      <c r="Q776" s="97">
        <v>5</v>
      </c>
      <c r="R776" s="97">
        <v>1</v>
      </c>
      <c r="S776" s="97">
        <v>2</v>
      </c>
      <c r="T776" s="97">
        <v>3</v>
      </c>
      <c r="U776" s="98">
        <v>1</v>
      </c>
      <c r="V776" s="97">
        <v>21</v>
      </c>
    </row>
    <row r="777" spans="1:22">
      <c r="A777" s="319"/>
      <c r="B777" s="90" t="s">
        <v>579</v>
      </c>
      <c r="C777" s="90" t="s">
        <v>620</v>
      </c>
      <c r="D777" s="97">
        <v>0</v>
      </c>
      <c r="E777" s="97">
        <v>0</v>
      </c>
      <c r="F777" s="97">
        <v>0</v>
      </c>
      <c r="G777" s="97">
        <v>0</v>
      </c>
      <c r="H777" s="97">
        <v>0</v>
      </c>
      <c r="I777" s="97">
        <v>0</v>
      </c>
      <c r="J777" s="97">
        <v>1</v>
      </c>
      <c r="K777" s="97">
        <v>0</v>
      </c>
      <c r="L777" s="97">
        <v>1</v>
      </c>
      <c r="M777" s="97">
        <v>0</v>
      </c>
      <c r="N777" s="97">
        <v>0</v>
      </c>
      <c r="O777" s="97">
        <v>2</v>
      </c>
      <c r="P777" s="97">
        <v>1</v>
      </c>
      <c r="Q777" s="97">
        <v>2</v>
      </c>
      <c r="R777" s="97">
        <v>4</v>
      </c>
      <c r="S777" s="97">
        <v>3</v>
      </c>
      <c r="T777" s="97">
        <v>4</v>
      </c>
      <c r="U777" s="98">
        <v>2</v>
      </c>
      <c r="V777" s="97">
        <v>20</v>
      </c>
    </row>
    <row r="778" spans="1:22">
      <c r="A778" s="319"/>
      <c r="B778" s="90"/>
      <c r="C778" s="90" t="s">
        <v>621</v>
      </c>
      <c r="D778" s="97">
        <v>0</v>
      </c>
      <c r="E778" s="97">
        <v>0</v>
      </c>
      <c r="F778" s="97">
        <v>0</v>
      </c>
      <c r="G778" s="97">
        <v>0</v>
      </c>
      <c r="H778" s="97">
        <v>0</v>
      </c>
      <c r="I778" s="97">
        <v>0</v>
      </c>
      <c r="J778" s="97">
        <v>1</v>
      </c>
      <c r="K778" s="97">
        <v>0</v>
      </c>
      <c r="L778" s="97">
        <v>0</v>
      </c>
      <c r="M778" s="97">
        <v>0</v>
      </c>
      <c r="N778" s="97">
        <v>0</v>
      </c>
      <c r="O778" s="97">
        <v>0</v>
      </c>
      <c r="P778" s="97">
        <v>1</v>
      </c>
      <c r="Q778" s="97">
        <v>2</v>
      </c>
      <c r="R778" s="97">
        <v>2</v>
      </c>
      <c r="S778" s="97">
        <v>1</v>
      </c>
      <c r="T778" s="97">
        <v>3</v>
      </c>
      <c r="U778" s="98">
        <v>2</v>
      </c>
      <c r="V778" s="97">
        <v>12</v>
      </c>
    </row>
    <row r="779" spans="1:22">
      <c r="A779" s="320"/>
      <c r="B779" s="125"/>
      <c r="C779" s="125" t="s">
        <v>622</v>
      </c>
      <c r="D779" s="126">
        <v>0</v>
      </c>
      <c r="E779" s="126">
        <v>0</v>
      </c>
      <c r="F779" s="126">
        <v>0</v>
      </c>
      <c r="G779" s="126">
        <v>0</v>
      </c>
      <c r="H779" s="126">
        <v>0</v>
      </c>
      <c r="I779" s="126">
        <v>0</v>
      </c>
      <c r="J779" s="126">
        <v>0</v>
      </c>
      <c r="K779" s="126">
        <v>0</v>
      </c>
      <c r="L779" s="126">
        <v>1</v>
      </c>
      <c r="M779" s="126">
        <v>0</v>
      </c>
      <c r="N779" s="126">
        <v>0</v>
      </c>
      <c r="O779" s="126">
        <v>2</v>
      </c>
      <c r="P779" s="126">
        <v>0</v>
      </c>
      <c r="Q779" s="126">
        <v>0</v>
      </c>
      <c r="R779" s="126">
        <v>2</v>
      </c>
      <c r="S779" s="126">
        <v>2</v>
      </c>
      <c r="T779" s="126">
        <v>1</v>
      </c>
      <c r="U779" s="127">
        <v>0</v>
      </c>
      <c r="V779" s="126">
        <v>8</v>
      </c>
    </row>
    <row r="780" spans="1:22">
      <c r="A780" s="319" t="s">
        <v>732</v>
      </c>
      <c r="B780" s="90" t="s">
        <v>44</v>
      </c>
      <c r="C780" s="90" t="s">
        <v>620</v>
      </c>
      <c r="D780" s="97">
        <v>0</v>
      </c>
      <c r="E780" s="97">
        <v>0</v>
      </c>
      <c r="F780" s="97">
        <v>0</v>
      </c>
      <c r="G780" s="97">
        <v>0</v>
      </c>
      <c r="H780" s="97">
        <v>0</v>
      </c>
      <c r="I780" s="97">
        <v>0</v>
      </c>
      <c r="J780" s="97">
        <v>0</v>
      </c>
      <c r="K780" s="97">
        <v>0</v>
      </c>
      <c r="L780" s="97">
        <v>1</v>
      </c>
      <c r="M780" s="97">
        <v>0</v>
      </c>
      <c r="N780" s="97">
        <v>0</v>
      </c>
      <c r="O780" s="97">
        <v>0</v>
      </c>
      <c r="P780" s="97">
        <v>2</v>
      </c>
      <c r="Q780" s="97">
        <v>0</v>
      </c>
      <c r="R780" s="97">
        <v>1</v>
      </c>
      <c r="S780" s="97">
        <v>1</v>
      </c>
      <c r="T780" s="97">
        <v>2</v>
      </c>
      <c r="U780" s="98">
        <v>1</v>
      </c>
      <c r="V780" s="97">
        <v>8</v>
      </c>
    </row>
    <row r="781" spans="1:22">
      <c r="A781" s="319"/>
      <c r="B781" s="90"/>
      <c r="C781" s="90" t="s">
        <v>621</v>
      </c>
      <c r="D781" s="97">
        <v>0</v>
      </c>
      <c r="E781" s="97">
        <v>0</v>
      </c>
      <c r="F781" s="97">
        <v>0</v>
      </c>
      <c r="G781" s="97">
        <v>0</v>
      </c>
      <c r="H781" s="97">
        <v>0</v>
      </c>
      <c r="I781" s="97">
        <v>0</v>
      </c>
      <c r="J781" s="97">
        <v>0</v>
      </c>
      <c r="K781" s="97">
        <v>0</v>
      </c>
      <c r="L781" s="97">
        <v>1</v>
      </c>
      <c r="M781" s="97">
        <v>0</v>
      </c>
      <c r="N781" s="97">
        <v>0</v>
      </c>
      <c r="O781" s="97">
        <v>0</v>
      </c>
      <c r="P781" s="97">
        <v>2</v>
      </c>
      <c r="Q781" s="97">
        <v>0</v>
      </c>
      <c r="R781" s="97">
        <v>1</v>
      </c>
      <c r="S781" s="97">
        <v>0</v>
      </c>
      <c r="T781" s="97">
        <v>1</v>
      </c>
      <c r="U781" s="98">
        <v>1</v>
      </c>
      <c r="V781" s="97">
        <v>6</v>
      </c>
    </row>
    <row r="782" spans="1:22">
      <c r="A782" s="319"/>
      <c r="B782" s="90"/>
      <c r="C782" s="90" t="s">
        <v>622</v>
      </c>
      <c r="D782" s="97">
        <v>0</v>
      </c>
      <c r="E782" s="97">
        <v>0</v>
      </c>
      <c r="F782" s="97">
        <v>0</v>
      </c>
      <c r="G782" s="97">
        <v>0</v>
      </c>
      <c r="H782" s="97">
        <v>0</v>
      </c>
      <c r="I782" s="97">
        <v>0</v>
      </c>
      <c r="J782" s="97">
        <v>0</v>
      </c>
      <c r="K782" s="97">
        <v>0</v>
      </c>
      <c r="L782" s="97">
        <v>0</v>
      </c>
      <c r="M782" s="97">
        <v>0</v>
      </c>
      <c r="N782" s="97">
        <v>0</v>
      </c>
      <c r="O782" s="97">
        <v>0</v>
      </c>
      <c r="P782" s="97">
        <v>0</v>
      </c>
      <c r="Q782" s="97">
        <v>0</v>
      </c>
      <c r="R782" s="97">
        <v>0</v>
      </c>
      <c r="S782" s="97">
        <v>1</v>
      </c>
      <c r="T782" s="97">
        <v>1</v>
      </c>
      <c r="U782" s="98">
        <v>0</v>
      </c>
      <c r="V782" s="97">
        <v>2</v>
      </c>
    </row>
    <row r="783" spans="1:22">
      <c r="A783" s="319"/>
      <c r="B783" s="90" t="s">
        <v>43</v>
      </c>
      <c r="C783" s="90" t="s">
        <v>620</v>
      </c>
      <c r="D783" s="97">
        <v>0</v>
      </c>
      <c r="E783" s="97">
        <v>1</v>
      </c>
      <c r="F783" s="97">
        <v>1</v>
      </c>
      <c r="G783" s="97">
        <v>1</v>
      </c>
      <c r="H783" s="97">
        <v>1</v>
      </c>
      <c r="I783" s="97">
        <v>6</v>
      </c>
      <c r="J783" s="97">
        <v>1</v>
      </c>
      <c r="K783" s="97">
        <v>5</v>
      </c>
      <c r="L783" s="97">
        <v>15</v>
      </c>
      <c r="M783" s="97">
        <v>18</v>
      </c>
      <c r="N783" s="97">
        <v>20</v>
      </c>
      <c r="O783" s="97">
        <v>35</v>
      </c>
      <c r="P783" s="97">
        <v>26</v>
      </c>
      <c r="Q783" s="97">
        <v>35</v>
      </c>
      <c r="R783" s="97">
        <v>41</v>
      </c>
      <c r="S783" s="97">
        <v>43</v>
      </c>
      <c r="T783" s="97">
        <v>34</v>
      </c>
      <c r="U783" s="98">
        <v>23</v>
      </c>
      <c r="V783" s="97">
        <v>306</v>
      </c>
    </row>
    <row r="784" spans="1:22">
      <c r="A784" s="319"/>
      <c r="B784" s="90"/>
      <c r="C784" s="90" t="s">
        <v>621</v>
      </c>
      <c r="D784" s="97">
        <v>0</v>
      </c>
      <c r="E784" s="97">
        <v>0</v>
      </c>
      <c r="F784" s="97">
        <v>1</v>
      </c>
      <c r="G784" s="97">
        <v>1</v>
      </c>
      <c r="H784" s="97">
        <v>0</v>
      </c>
      <c r="I784" s="97">
        <v>2</v>
      </c>
      <c r="J784" s="97">
        <v>0</v>
      </c>
      <c r="K784" s="97">
        <v>4</v>
      </c>
      <c r="L784" s="97">
        <v>8</v>
      </c>
      <c r="M784" s="97">
        <v>11</v>
      </c>
      <c r="N784" s="97">
        <v>7</v>
      </c>
      <c r="O784" s="97">
        <v>15</v>
      </c>
      <c r="P784" s="97">
        <v>18</v>
      </c>
      <c r="Q784" s="97">
        <v>16</v>
      </c>
      <c r="R784" s="97">
        <v>20</v>
      </c>
      <c r="S784" s="97">
        <v>22</v>
      </c>
      <c r="T784" s="97">
        <v>15</v>
      </c>
      <c r="U784" s="98">
        <v>12</v>
      </c>
      <c r="V784" s="97">
        <v>152</v>
      </c>
    </row>
    <row r="785" spans="1:22">
      <c r="A785" s="319"/>
      <c r="B785" s="90"/>
      <c r="C785" s="90" t="s">
        <v>622</v>
      </c>
      <c r="D785" s="97">
        <v>0</v>
      </c>
      <c r="E785" s="97">
        <v>1</v>
      </c>
      <c r="F785" s="97">
        <v>0</v>
      </c>
      <c r="G785" s="97">
        <v>0</v>
      </c>
      <c r="H785" s="97">
        <v>1</v>
      </c>
      <c r="I785" s="97">
        <v>4</v>
      </c>
      <c r="J785" s="97">
        <v>1</v>
      </c>
      <c r="K785" s="97">
        <v>1</v>
      </c>
      <c r="L785" s="97">
        <v>7</v>
      </c>
      <c r="M785" s="97">
        <v>7</v>
      </c>
      <c r="N785" s="97">
        <v>13</v>
      </c>
      <c r="O785" s="97">
        <v>20</v>
      </c>
      <c r="P785" s="97">
        <v>8</v>
      </c>
      <c r="Q785" s="97">
        <v>19</v>
      </c>
      <c r="R785" s="97">
        <v>21</v>
      </c>
      <c r="S785" s="97">
        <v>21</v>
      </c>
      <c r="T785" s="97">
        <v>19</v>
      </c>
      <c r="U785" s="98">
        <v>11</v>
      </c>
      <c r="V785" s="97">
        <v>154</v>
      </c>
    </row>
    <row r="786" spans="1:22">
      <c r="A786" s="319"/>
      <c r="B786" s="90" t="s">
        <v>42</v>
      </c>
      <c r="C786" s="90" t="s">
        <v>620</v>
      </c>
      <c r="D786" s="97">
        <v>0</v>
      </c>
      <c r="E786" s="97">
        <v>0</v>
      </c>
      <c r="F786" s="97">
        <v>0</v>
      </c>
      <c r="G786" s="97">
        <v>0</v>
      </c>
      <c r="H786" s="97">
        <v>0</v>
      </c>
      <c r="I786" s="97">
        <v>0</v>
      </c>
      <c r="J786" s="97">
        <v>0</v>
      </c>
      <c r="K786" s="97">
        <v>0</v>
      </c>
      <c r="L786" s="97">
        <v>0</v>
      </c>
      <c r="M786" s="97">
        <v>0</v>
      </c>
      <c r="N786" s="97">
        <v>1</v>
      </c>
      <c r="O786" s="97">
        <v>0</v>
      </c>
      <c r="P786" s="97">
        <v>0</v>
      </c>
      <c r="Q786" s="97">
        <v>0</v>
      </c>
      <c r="R786" s="97">
        <v>0</v>
      </c>
      <c r="S786" s="97">
        <v>0</v>
      </c>
      <c r="T786" s="97">
        <v>0</v>
      </c>
      <c r="U786" s="98">
        <v>0</v>
      </c>
      <c r="V786" s="97">
        <v>1</v>
      </c>
    </row>
    <row r="787" spans="1:22">
      <c r="A787" s="319"/>
      <c r="B787" s="90"/>
      <c r="C787" s="90" t="s">
        <v>621</v>
      </c>
      <c r="D787" s="97">
        <v>0</v>
      </c>
      <c r="E787" s="97">
        <v>0</v>
      </c>
      <c r="F787" s="97">
        <v>0</v>
      </c>
      <c r="G787" s="97">
        <v>0</v>
      </c>
      <c r="H787" s="97">
        <v>0</v>
      </c>
      <c r="I787" s="97">
        <v>0</v>
      </c>
      <c r="J787" s="97">
        <v>0</v>
      </c>
      <c r="K787" s="97">
        <v>0</v>
      </c>
      <c r="L787" s="97">
        <v>0</v>
      </c>
      <c r="M787" s="97">
        <v>0</v>
      </c>
      <c r="N787" s="97">
        <v>1</v>
      </c>
      <c r="O787" s="97">
        <v>0</v>
      </c>
      <c r="P787" s="97">
        <v>0</v>
      </c>
      <c r="Q787" s="97">
        <v>0</v>
      </c>
      <c r="R787" s="97">
        <v>0</v>
      </c>
      <c r="S787" s="97">
        <v>0</v>
      </c>
      <c r="T787" s="97">
        <v>0</v>
      </c>
      <c r="U787" s="98">
        <v>0</v>
      </c>
      <c r="V787" s="97">
        <v>1</v>
      </c>
    </row>
    <row r="788" spans="1:22">
      <c r="A788" s="319"/>
      <c r="B788" s="90" t="s">
        <v>41</v>
      </c>
      <c r="C788" s="90" t="s">
        <v>620</v>
      </c>
      <c r="D788" s="97">
        <v>0</v>
      </c>
      <c r="E788" s="97">
        <v>0</v>
      </c>
      <c r="F788" s="97">
        <v>0</v>
      </c>
      <c r="G788" s="97">
        <v>0</v>
      </c>
      <c r="H788" s="97">
        <v>1</v>
      </c>
      <c r="I788" s="97">
        <v>0</v>
      </c>
      <c r="J788" s="97">
        <v>0</v>
      </c>
      <c r="K788" s="97">
        <v>1</v>
      </c>
      <c r="L788" s="97">
        <v>0</v>
      </c>
      <c r="M788" s="97">
        <v>2</v>
      </c>
      <c r="N788" s="97">
        <v>0</v>
      </c>
      <c r="O788" s="97">
        <v>0</v>
      </c>
      <c r="P788" s="97">
        <v>0</v>
      </c>
      <c r="Q788" s="97">
        <v>0</v>
      </c>
      <c r="R788" s="97">
        <v>0</v>
      </c>
      <c r="S788" s="97">
        <v>1</v>
      </c>
      <c r="T788" s="97">
        <v>1</v>
      </c>
      <c r="U788" s="98">
        <v>0</v>
      </c>
      <c r="V788" s="97">
        <v>6</v>
      </c>
    </row>
    <row r="789" spans="1:22">
      <c r="A789" s="319"/>
      <c r="B789" s="90"/>
      <c r="C789" s="90" t="s">
        <v>621</v>
      </c>
      <c r="D789" s="97">
        <v>0</v>
      </c>
      <c r="E789" s="97">
        <v>0</v>
      </c>
      <c r="F789" s="97">
        <v>0</v>
      </c>
      <c r="G789" s="97">
        <v>0</v>
      </c>
      <c r="H789" s="97">
        <v>1</v>
      </c>
      <c r="I789" s="97">
        <v>0</v>
      </c>
      <c r="J789" s="97">
        <v>0</v>
      </c>
      <c r="K789" s="97">
        <v>1</v>
      </c>
      <c r="L789" s="97">
        <v>0</v>
      </c>
      <c r="M789" s="97">
        <v>0</v>
      </c>
      <c r="N789" s="97">
        <v>0</v>
      </c>
      <c r="O789" s="97">
        <v>0</v>
      </c>
      <c r="P789" s="97">
        <v>0</v>
      </c>
      <c r="Q789" s="97">
        <v>0</v>
      </c>
      <c r="R789" s="97">
        <v>0</v>
      </c>
      <c r="S789" s="97">
        <v>0</v>
      </c>
      <c r="T789" s="97">
        <v>1</v>
      </c>
      <c r="U789" s="98">
        <v>0</v>
      </c>
      <c r="V789" s="97">
        <v>3</v>
      </c>
    </row>
    <row r="790" spans="1:22">
      <c r="A790" s="319"/>
      <c r="B790" s="90"/>
      <c r="C790" s="90" t="s">
        <v>622</v>
      </c>
      <c r="D790" s="97">
        <v>0</v>
      </c>
      <c r="E790" s="97">
        <v>0</v>
      </c>
      <c r="F790" s="97">
        <v>0</v>
      </c>
      <c r="G790" s="97">
        <v>0</v>
      </c>
      <c r="H790" s="97">
        <v>0</v>
      </c>
      <c r="I790" s="97">
        <v>0</v>
      </c>
      <c r="J790" s="97">
        <v>0</v>
      </c>
      <c r="K790" s="97">
        <v>0</v>
      </c>
      <c r="L790" s="97">
        <v>0</v>
      </c>
      <c r="M790" s="97">
        <v>2</v>
      </c>
      <c r="N790" s="97">
        <v>0</v>
      </c>
      <c r="O790" s="97">
        <v>0</v>
      </c>
      <c r="P790" s="97">
        <v>0</v>
      </c>
      <c r="Q790" s="97">
        <v>0</v>
      </c>
      <c r="R790" s="97">
        <v>0</v>
      </c>
      <c r="S790" s="97">
        <v>1</v>
      </c>
      <c r="T790" s="97">
        <v>0</v>
      </c>
      <c r="U790" s="98">
        <v>0</v>
      </c>
      <c r="V790" s="97">
        <v>3</v>
      </c>
    </row>
    <row r="791" spans="1:22">
      <c r="A791" s="319"/>
      <c r="B791" s="90" t="s">
        <v>40</v>
      </c>
      <c r="C791" s="90" t="s">
        <v>620</v>
      </c>
      <c r="D791" s="97">
        <v>0</v>
      </c>
      <c r="E791" s="97">
        <v>1</v>
      </c>
      <c r="F791" s="97">
        <v>1</v>
      </c>
      <c r="G791" s="97">
        <v>0</v>
      </c>
      <c r="H791" s="97">
        <v>1</v>
      </c>
      <c r="I791" s="97">
        <v>1</v>
      </c>
      <c r="J791" s="97">
        <v>0</v>
      </c>
      <c r="K791" s="97">
        <v>1</v>
      </c>
      <c r="L791" s="97">
        <v>1</v>
      </c>
      <c r="M791" s="97">
        <v>2</v>
      </c>
      <c r="N791" s="97">
        <v>0</v>
      </c>
      <c r="O791" s="97">
        <v>2</v>
      </c>
      <c r="P791" s="97">
        <v>0</v>
      </c>
      <c r="Q791" s="97">
        <v>3</v>
      </c>
      <c r="R791" s="97">
        <v>1</v>
      </c>
      <c r="S791" s="97">
        <v>1</v>
      </c>
      <c r="T791" s="97">
        <v>2</v>
      </c>
      <c r="U791" s="98">
        <v>0</v>
      </c>
      <c r="V791" s="97">
        <v>17</v>
      </c>
    </row>
    <row r="792" spans="1:22">
      <c r="A792" s="319"/>
      <c r="B792" s="90"/>
      <c r="C792" s="90" t="s">
        <v>621</v>
      </c>
      <c r="D792" s="97">
        <v>0</v>
      </c>
      <c r="E792" s="97">
        <v>1</v>
      </c>
      <c r="F792" s="97">
        <v>1</v>
      </c>
      <c r="G792" s="97">
        <v>0</v>
      </c>
      <c r="H792" s="97">
        <v>1</v>
      </c>
      <c r="I792" s="97">
        <v>0</v>
      </c>
      <c r="J792" s="97">
        <v>0</v>
      </c>
      <c r="K792" s="97">
        <v>0</v>
      </c>
      <c r="L792" s="97">
        <v>1</v>
      </c>
      <c r="M792" s="97">
        <v>2</v>
      </c>
      <c r="N792" s="97">
        <v>0</v>
      </c>
      <c r="O792" s="97">
        <v>1</v>
      </c>
      <c r="P792" s="97">
        <v>0</v>
      </c>
      <c r="Q792" s="97">
        <v>3</v>
      </c>
      <c r="R792" s="97">
        <v>1</v>
      </c>
      <c r="S792" s="97">
        <v>1</v>
      </c>
      <c r="T792" s="97">
        <v>1</v>
      </c>
      <c r="U792" s="98">
        <v>0</v>
      </c>
      <c r="V792" s="97">
        <v>13</v>
      </c>
    </row>
    <row r="793" spans="1:22">
      <c r="A793" s="319"/>
      <c r="B793" s="90"/>
      <c r="C793" s="90" t="s">
        <v>622</v>
      </c>
      <c r="D793" s="97">
        <v>0</v>
      </c>
      <c r="E793" s="97">
        <v>0</v>
      </c>
      <c r="F793" s="97">
        <v>0</v>
      </c>
      <c r="G793" s="97">
        <v>0</v>
      </c>
      <c r="H793" s="97">
        <v>0</v>
      </c>
      <c r="I793" s="97">
        <v>1</v>
      </c>
      <c r="J793" s="97">
        <v>0</v>
      </c>
      <c r="K793" s="97">
        <v>1</v>
      </c>
      <c r="L793" s="97">
        <v>0</v>
      </c>
      <c r="M793" s="97">
        <v>0</v>
      </c>
      <c r="N793" s="97">
        <v>0</v>
      </c>
      <c r="O793" s="97">
        <v>1</v>
      </c>
      <c r="P793" s="97">
        <v>0</v>
      </c>
      <c r="Q793" s="97">
        <v>0</v>
      </c>
      <c r="R793" s="97">
        <v>0</v>
      </c>
      <c r="S793" s="97">
        <v>0</v>
      </c>
      <c r="T793" s="97">
        <v>1</v>
      </c>
      <c r="U793" s="98">
        <v>0</v>
      </c>
      <c r="V793" s="97">
        <v>4</v>
      </c>
    </row>
    <row r="794" spans="1:22">
      <c r="A794" s="319"/>
      <c r="B794" s="90" t="s">
        <v>39</v>
      </c>
      <c r="C794" s="90" t="s">
        <v>620</v>
      </c>
      <c r="D794" s="97">
        <v>0</v>
      </c>
      <c r="E794" s="97">
        <v>0</v>
      </c>
      <c r="F794" s="97">
        <v>0</v>
      </c>
      <c r="G794" s="97">
        <v>0</v>
      </c>
      <c r="H794" s="97">
        <v>0</v>
      </c>
      <c r="I794" s="97">
        <v>0</v>
      </c>
      <c r="J794" s="97">
        <v>0</v>
      </c>
      <c r="K794" s="97">
        <v>2</v>
      </c>
      <c r="L794" s="97">
        <v>0</v>
      </c>
      <c r="M794" s="97">
        <v>2</v>
      </c>
      <c r="N794" s="97">
        <v>3</v>
      </c>
      <c r="O794" s="97">
        <v>1</v>
      </c>
      <c r="P794" s="97">
        <v>4</v>
      </c>
      <c r="Q794" s="97">
        <v>5</v>
      </c>
      <c r="R794" s="97">
        <v>7</v>
      </c>
      <c r="S794" s="97">
        <v>10</v>
      </c>
      <c r="T794" s="97">
        <v>7</v>
      </c>
      <c r="U794" s="98">
        <v>7</v>
      </c>
      <c r="V794" s="97">
        <v>48</v>
      </c>
    </row>
    <row r="795" spans="1:22">
      <c r="A795" s="319"/>
      <c r="B795" s="90"/>
      <c r="C795" s="90" t="s">
        <v>621</v>
      </c>
      <c r="D795" s="97">
        <v>0</v>
      </c>
      <c r="E795" s="97">
        <v>0</v>
      </c>
      <c r="F795" s="97">
        <v>0</v>
      </c>
      <c r="G795" s="97">
        <v>0</v>
      </c>
      <c r="H795" s="97">
        <v>0</v>
      </c>
      <c r="I795" s="97">
        <v>0</v>
      </c>
      <c r="J795" s="97">
        <v>0</v>
      </c>
      <c r="K795" s="97">
        <v>1</v>
      </c>
      <c r="L795" s="97">
        <v>0</v>
      </c>
      <c r="M795" s="97">
        <v>2</v>
      </c>
      <c r="N795" s="97">
        <v>2</v>
      </c>
      <c r="O795" s="97">
        <v>1</v>
      </c>
      <c r="P795" s="97">
        <v>3</v>
      </c>
      <c r="Q795" s="97">
        <v>4</v>
      </c>
      <c r="R795" s="97">
        <v>6</v>
      </c>
      <c r="S795" s="97">
        <v>7</v>
      </c>
      <c r="T795" s="97">
        <v>5</v>
      </c>
      <c r="U795" s="98">
        <v>4</v>
      </c>
      <c r="V795" s="97">
        <v>35</v>
      </c>
    </row>
    <row r="796" spans="1:22">
      <c r="A796" s="319"/>
      <c r="B796" s="90"/>
      <c r="C796" s="90" t="s">
        <v>622</v>
      </c>
      <c r="D796" s="97">
        <v>0</v>
      </c>
      <c r="E796" s="97">
        <v>0</v>
      </c>
      <c r="F796" s="97">
        <v>0</v>
      </c>
      <c r="G796" s="97">
        <v>0</v>
      </c>
      <c r="H796" s="97">
        <v>0</v>
      </c>
      <c r="I796" s="97">
        <v>0</v>
      </c>
      <c r="J796" s="97">
        <v>0</v>
      </c>
      <c r="K796" s="97">
        <v>1</v>
      </c>
      <c r="L796" s="97">
        <v>0</v>
      </c>
      <c r="M796" s="97">
        <v>0</v>
      </c>
      <c r="N796" s="97">
        <v>1</v>
      </c>
      <c r="O796" s="97">
        <v>0</v>
      </c>
      <c r="P796" s="97">
        <v>1</v>
      </c>
      <c r="Q796" s="97">
        <v>1</v>
      </c>
      <c r="R796" s="97">
        <v>1</v>
      </c>
      <c r="S796" s="97">
        <v>3</v>
      </c>
      <c r="T796" s="97">
        <v>2</v>
      </c>
      <c r="U796" s="98">
        <v>3</v>
      </c>
      <c r="V796" s="97">
        <v>13</v>
      </c>
    </row>
    <row r="797" spans="1:22">
      <c r="A797" s="318" t="s">
        <v>713</v>
      </c>
      <c r="B797" s="124" t="s">
        <v>38</v>
      </c>
      <c r="C797" s="124" t="s">
        <v>620</v>
      </c>
      <c r="D797" s="121">
        <v>0</v>
      </c>
      <c r="E797" s="121">
        <v>0</v>
      </c>
      <c r="F797" s="121">
        <v>0</v>
      </c>
      <c r="G797" s="121">
        <v>0</v>
      </c>
      <c r="H797" s="121">
        <v>0</v>
      </c>
      <c r="I797" s="121">
        <v>0</v>
      </c>
      <c r="J797" s="121">
        <v>0</v>
      </c>
      <c r="K797" s="121">
        <v>1</v>
      </c>
      <c r="L797" s="121">
        <v>0</v>
      </c>
      <c r="M797" s="121">
        <v>0</v>
      </c>
      <c r="N797" s="121">
        <v>0</v>
      </c>
      <c r="O797" s="121">
        <v>1</v>
      </c>
      <c r="P797" s="121">
        <v>0</v>
      </c>
      <c r="Q797" s="121">
        <v>0</v>
      </c>
      <c r="R797" s="121">
        <v>0</v>
      </c>
      <c r="S797" s="121">
        <v>0</v>
      </c>
      <c r="T797" s="121">
        <v>0</v>
      </c>
      <c r="U797" s="122">
        <v>0</v>
      </c>
      <c r="V797" s="121">
        <v>2</v>
      </c>
    </row>
    <row r="798" spans="1:22">
      <c r="A798" s="319"/>
      <c r="B798" s="90"/>
      <c r="C798" s="90" t="s">
        <v>621</v>
      </c>
      <c r="D798" s="97">
        <v>0</v>
      </c>
      <c r="E798" s="97">
        <v>0</v>
      </c>
      <c r="F798" s="97">
        <v>0</v>
      </c>
      <c r="G798" s="97">
        <v>0</v>
      </c>
      <c r="H798" s="97">
        <v>0</v>
      </c>
      <c r="I798" s="97">
        <v>0</v>
      </c>
      <c r="J798" s="97">
        <v>0</v>
      </c>
      <c r="K798" s="97">
        <v>1</v>
      </c>
      <c r="L798" s="97">
        <v>0</v>
      </c>
      <c r="M798" s="97">
        <v>0</v>
      </c>
      <c r="N798" s="97">
        <v>0</v>
      </c>
      <c r="O798" s="97">
        <v>1</v>
      </c>
      <c r="P798" s="97">
        <v>0</v>
      </c>
      <c r="Q798" s="97">
        <v>0</v>
      </c>
      <c r="R798" s="97">
        <v>0</v>
      </c>
      <c r="S798" s="97">
        <v>0</v>
      </c>
      <c r="T798" s="97">
        <v>0</v>
      </c>
      <c r="U798" s="98">
        <v>0</v>
      </c>
      <c r="V798" s="97">
        <v>2</v>
      </c>
    </row>
    <row r="799" spans="1:22">
      <c r="A799" s="319"/>
      <c r="B799" s="107" t="s">
        <v>37</v>
      </c>
      <c r="C799" s="107" t="s">
        <v>620</v>
      </c>
      <c r="D799" s="98">
        <v>0</v>
      </c>
      <c r="E799" s="98">
        <v>0</v>
      </c>
      <c r="F799" s="98">
        <v>0</v>
      </c>
      <c r="G799" s="98">
        <v>0</v>
      </c>
      <c r="H799" s="98">
        <v>0</v>
      </c>
      <c r="I799" s="98">
        <v>0</v>
      </c>
      <c r="J799" s="98">
        <v>0</v>
      </c>
      <c r="K799" s="98">
        <v>0</v>
      </c>
      <c r="L799" s="98">
        <v>0</v>
      </c>
      <c r="M799" s="98">
        <v>0</v>
      </c>
      <c r="N799" s="98">
        <v>0</v>
      </c>
      <c r="O799" s="98">
        <v>0</v>
      </c>
      <c r="P799" s="98">
        <v>0</v>
      </c>
      <c r="Q799" s="98">
        <v>1</v>
      </c>
      <c r="R799" s="98">
        <v>0</v>
      </c>
      <c r="S799" s="98">
        <v>0</v>
      </c>
      <c r="T799" s="98">
        <v>0</v>
      </c>
      <c r="U799" s="98">
        <v>0</v>
      </c>
      <c r="V799" s="98">
        <v>1</v>
      </c>
    </row>
    <row r="800" spans="1:22">
      <c r="A800" s="319"/>
      <c r="B800" s="107"/>
      <c r="C800" s="107" t="s">
        <v>621</v>
      </c>
      <c r="D800" s="98">
        <v>0</v>
      </c>
      <c r="E800" s="98">
        <v>0</v>
      </c>
      <c r="F800" s="98">
        <v>0</v>
      </c>
      <c r="G800" s="98">
        <v>0</v>
      </c>
      <c r="H800" s="98">
        <v>0</v>
      </c>
      <c r="I800" s="98">
        <v>0</v>
      </c>
      <c r="J800" s="98">
        <v>0</v>
      </c>
      <c r="K800" s="98">
        <v>0</v>
      </c>
      <c r="L800" s="98">
        <v>0</v>
      </c>
      <c r="M800" s="98">
        <v>0</v>
      </c>
      <c r="N800" s="98">
        <v>0</v>
      </c>
      <c r="O800" s="98">
        <v>0</v>
      </c>
      <c r="P800" s="98">
        <v>0</v>
      </c>
      <c r="Q800" s="98">
        <v>1</v>
      </c>
      <c r="R800" s="98">
        <v>0</v>
      </c>
      <c r="S800" s="98">
        <v>0</v>
      </c>
      <c r="T800" s="98">
        <v>0</v>
      </c>
      <c r="U800" s="98">
        <v>0</v>
      </c>
      <c r="V800" s="98">
        <v>1</v>
      </c>
    </row>
    <row r="801" spans="1:22">
      <c r="A801" s="319"/>
      <c r="B801" s="107" t="s">
        <v>36</v>
      </c>
      <c r="C801" s="107" t="s">
        <v>620</v>
      </c>
      <c r="D801" s="98">
        <v>0</v>
      </c>
      <c r="E801" s="98">
        <v>0</v>
      </c>
      <c r="F801" s="98">
        <v>0</v>
      </c>
      <c r="G801" s="98">
        <v>0</v>
      </c>
      <c r="H801" s="98">
        <v>0</v>
      </c>
      <c r="I801" s="98">
        <v>0</v>
      </c>
      <c r="J801" s="98">
        <v>1</v>
      </c>
      <c r="K801" s="98">
        <v>0</v>
      </c>
      <c r="L801" s="98">
        <v>1</v>
      </c>
      <c r="M801" s="98">
        <v>1</v>
      </c>
      <c r="N801" s="98">
        <v>4</v>
      </c>
      <c r="O801" s="98">
        <v>4</v>
      </c>
      <c r="P801" s="98">
        <v>1</v>
      </c>
      <c r="Q801" s="98">
        <v>4</v>
      </c>
      <c r="R801" s="98">
        <v>2</v>
      </c>
      <c r="S801" s="98">
        <v>4</v>
      </c>
      <c r="T801" s="98">
        <v>2</v>
      </c>
      <c r="U801" s="98">
        <v>0</v>
      </c>
      <c r="V801" s="98">
        <v>24</v>
      </c>
    </row>
    <row r="802" spans="1:22">
      <c r="A802" s="319"/>
      <c r="B802" s="107"/>
      <c r="C802" s="107" t="s">
        <v>621</v>
      </c>
      <c r="D802" s="98">
        <v>0</v>
      </c>
      <c r="E802" s="98">
        <v>0</v>
      </c>
      <c r="F802" s="98">
        <v>0</v>
      </c>
      <c r="G802" s="98">
        <v>0</v>
      </c>
      <c r="H802" s="98">
        <v>0</v>
      </c>
      <c r="I802" s="98">
        <v>0</v>
      </c>
      <c r="J802" s="98">
        <v>1</v>
      </c>
      <c r="K802" s="98">
        <v>0</v>
      </c>
      <c r="L802" s="98">
        <v>1</v>
      </c>
      <c r="M802" s="98">
        <v>0</v>
      </c>
      <c r="N802" s="98">
        <v>1</v>
      </c>
      <c r="O802" s="98">
        <v>2</v>
      </c>
      <c r="P802" s="98">
        <v>1</v>
      </c>
      <c r="Q802" s="98">
        <v>2</v>
      </c>
      <c r="R802" s="98">
        <v>1</v>
      </c>
      <c r="S802" s="98">
        <v>4</v>
      </c>
      <c r="T802" s="98">
        <v>2</v>
      </c>
      <c r="U802" s="98">
        <v>0</v>
      </c>
      <c r="V802" s="98">
        <v>15</v>
      </c>
    </row>
    <row r="803" spans="1:22">
      <c r="A803" s="319"/>
      <c r="B803" s="107"/>
      <c r="C803" s="107" t="s">
        <v>622</v>
      </c>
      <c r="D803" s="98">
        <v>0</v>
      </c>
      <c r="E803" s="98">
        <v>0</v>
      </c>
      <c r="F803" s="98">
        <v>0</v>
      </c>
      <c r="G803" s="98">
        <v>0</v>
      </c>
      <c r="H803" s="98">
        <v>0</v>
      </c>
      <c r="I803" s="98">
        <v>0</v>
      </c>
      <c r="J803" s="98">
        <v>0</v>
      </c>
      <c r="K803" s="98">
        <v>0</v>
      </c>
      <c r="L803" s="98">
        <v>0</v>
      </c>
      <c r="M803" s="98">
        <v>1</v>
      </c>
      <c r="N803" s="98">
        <v>3</v>
      </c>
      <c r="O803" s="98">
        <v>2</v>
      </c>
      <c r="P803" s="98">
        <v>0</v>
      </c>
      <c r="Q803" s="98">
        <v>2</v>
      </c>
      <c r="R803" s="98">
        <v>1</v>
      </c>
      <c r="S803" s="98">
        <v>0</v>
      </c>
      <c r="T803" s="98">
        <v>0</v>
      </c>
      <c r="U803" s="98">
        <v>0</v>
      </c>
      <c r="V803" s="98">
        <v>9</v>
      </c>
    </row>
    <row r="804" spans="1:22">
      <c r="A804" s="319"/>
      <c r="B804" s="107" t="s">
        <v>35</v>
      </c>
      <c r="C804" s="107" t="s">
        <v>620</v>
      </c>
      <c r="D804" s="98">
        <v>0</v>
      </c>
      <c r="E804" s="98">
        <v>0</v>
      </c>
      <c r="F804" s="98">
        <v>1</v>
      </c>
      <c r="G804" s="98">
        <v>3</v>
      </c>
      <c r="H804" s="98">
        <v>1</v>
      </c>
      <c r="I804" s="98">
        <v>2</v>
      </c>
      <c r="J804" s="98">
        <v>3</v>
      </c>
      <c r="K804" s="98">
        <v>2</v>
      </c>
      <c r="L804" s="98">
        <v>1</v>
      </c>
      <c r="M804" s="98">
        <v>1</v>
      </c>
      <c r="N804" s="98">
        <v>3</v>
      </c>
      <c r="O804" s="98">
        <v>0</v>
      </c>
      <c r="P804" s="98">
        <v>2</v>
      </c>
      <c r="Q804" s="98">
        <v>2</v>
      </c>
      <c r="R804" s="98">
        <v>3</v>
      </c>
      <c r="S804" s="98">
        <v>2</v>
      </c>
      <c r="T804" s="98">
        <v>1</v>
      </c>
      <c r="U804" s="98">
        <v>1</v>
      </c>
      <c r="V804" s="98">
        <v>28</v>
      </c>
    </row>
    <row r="805" spans="1:22">
      <c r="A805" s="319"/>
      <c r="B805" s="107"/>
      <c r="C805" s="107" t="s">
        <v>621</v>
      </c>
      <c r="D805" s="98">
        <v>0</v>
      </c>
      <c r="E805" s="98">
        <v>0</v>
      </c>
      <c r="F805" s="98">
        <v>0</v>
      </c>
      <c r="G805" s="98">
        <v>2</v>
      </c>
      <c r="H805" s="98">
        <v>0</v>
      </c>
      <c r="I805" s="98">
        <v>2</v>
      </c>
      <c r="J805" s="98">
        <v>1</v>
      </c>
      <c r="K805" s="98">
        <v>1</v>
      </c>
      <c r="L805" s="98">
        <v>1</v>
      </c>
      <c r="M805" s="98">
        <v>0</v>
      </c>
      <c r="N805" s="98">
        <v>1</v>
      </c>
      <c r="O805" s="98">
        <v>0</v>
      </c>
      <c r="P805" s="98">
        <v>2</v>
      </c>
      <c r="Q805" s="98">
        <v>2</v>
      </c>
      <c r="R805" s="98">
        <v>2</v>
      </c>
      <c r="S805" s="98">
        <v>2</v>
      </c>
      <c r="T805" s="98">
        <v>1</v>
      </c>
      <c r="U805" s="98">
        <v>1</v>
      </c>
      <c r="V805" s="98">
        <v>18</v>
      </c>
    </row>
    <row r="806" spans="1:22">
      <c r="A806" s="320"/>
      <c r="B806" s="123"/>
      <c r="C806" s="123" t="s">
        <v>622</v>
      </c>
      <c r="D806" s="127">
        <v>0</v>
      </c>
      <c r="E806" s="127">
        <v>0</v>
      </c>
      <c r="F806" s="127">
        <v>1</v>
      </c>
      <c r="G806" s="127">
        <v>1</v>
      </c>
      <c r="H806" s="127">
        <v>1</v>
      </c>
      <c r="I806" s="127">
        <v>0</v>
      </c>
      <c r="J806" s="127">
        <v>2</v>
      </c>
      <c r="K806" s="127">
        <v>1</v>
      </c>
      <c r="L806" s="127">
        <v>0</v>
      </c>
      <c r="M806" s="127">
        <v>1</v>
      </c>
      <c r="N806" s="127">
        <v>2</v>
      </c>
      <c r="O806" s="127">
        <v>0</v>
      </c>
      <c r="P806" s="127">
        <v>0</v>
      </c>
      <c r="Q806" s="127">
        <v>0</v>
      </c>
      <c r="R806" s="127">
        <v>1</v>
      </c>
      <c r="S806" s="127">
        <v>0</v>
      </c>
      <c r="T806" s="127">
        <v>0</v>
      </c>
      <c r="U806" s="127">
        <v>0</v>
      </c>
      <c r="V806" s="127">
        <v>10</v>
      </c>
    </row>
    <row r="807" spans="1:22">
      <c r="A807" s="317" t="s">
        <v>733</v>
      </c>
      <c r="B807" s="107" t="s">
        <v>34</v>
      </c>
      <c r="C807" s="107" t="s">
        <v>620</v>
      </c>
      <c r="D807" s="98">
        <v>0</v>
      </c>
      <c r="E807" s="98">
        <v>0</v>
      </c>
      <c r="F807" s="98">
        <v>0</v>
      </c>
      <c r="G807" s="98">
        <v>0</v>
      </c>
      <c r="H807" s="98">
        <v>1</v>
      </c>
      <c r="I807" s="98">
        <v>0</v>
      </c>
      <c r="J807" s="98">
        <v>0</v>
      </c>
      <c r="K807" s="98">
        <v>2</v>
      </c>
      <c r="L807" s="98">
        <v>0</v>
      </c>
      <c r="M807" s="98">
        <v>3</v>
      </c>
      <c r="N807" s="98">
        <v>5</v>
      </c>
      <c r="O807" s="98">
        <v>6</v>
      </c>
      <c r="P807" s="98">
        <v>7</v>
      </c>
      <c r="Q807" s="98">
        <v>12</v>
      </c>
      <c r="R807" s="98">
        <v>15</v>
      </c>
      <c r="S807" s="98">
        <v>15</v>
      </c>
      <c r="T807" s="98">
        <v>8</v>
      </c>
      <c r="U807" s="98">
        <v>14</v>
      </c>
      <c r="V807" s="98">
        <v>88</v>
      </c>
    </row>
    <row r="808" spans="1:22">
      <c r="A808" s="317"/>
      <c r="B808" s="107"/>
      <c r="C808" s="107" t="s">
        <v>621</v>
      </c>
      <c r="D808" s="98">
        <v>0</v>
      </c>
      <c r="E808" s="98">
        <v>0</v>
      </c>
      <c r="F808" s="98">
        <v>0</v>
      </c>
      <c r="G808" s="98">
        <v>0</v>
      </c>
      <c r="H808" s="98">
        <v>1</v>
      </c>
      <c r="I808" s="98">
        <v>0</v>
      </c>
      <c r="J808" s="98">
        <v>0</v>
      </c>
      <c r="K808" s="98">
        <v>0</v>
      </c>
      <c r="L808" s="98">
        <v>0</v>
      </c>
      <c r="M808" s="98">
        <v>2</v>
      </c>
      <c r="N808" s="98">
        <v>4</v>
      </c>
      <c r="O808" s="98">
        <v>4</v>
      </c>
      <c r="P808" s="98">
        <v>3</v>
      </c>
      <c r="Q808" s="98">
        <v>5</v>
      </c>
      <c r="R808" s="98">
        <v>4</v>
      </c>
      <c r="S808" s="98">
        <v>7</v>
      </c>
      <c r="T808" s="98">
        <v>4</v>
      </c>
      <c r="U808" s="98">
        <v>5</v>
      </c>
      <c r="V808" s="98">
        <v>39</v>
      </c>
    </row>
    <row r="809" spans="1:22">
      <c r="A809" s="317"/>
      <c r="B809" s="107"/>
      <c r="C809" s="107" t="s">
        <v>622</v>
      </c>
      <c r="D809" s="98">
        <v>0</v>
      </c>
      <c r="E809" s="98">
        <v>0</v>
      </c>
      <c r="F809" s="98">
        <v>0</v>
      </c>
      <c r="G809" s="98">
        <v>0</v>
      </c>
      <c r="H809" s="98">
        <v>0</v>
      </c>
      <c r="I809" s="98">
        <v>0</v>
      </c>
      <c r="J809" s="98">
        <v>0</v>
      </c>
      <c r="K809" s="98">
        <v>2</v>
      </c>
      <c r="L809" s="98">
        <v>0</v>
      </c>
      <c r="M809" s="98">
        <v>1</v>
      </c>
      <c r="N809" s="98">
        <v>1</v>
      </c>
      <c r="O809" s="98">
        <v>2</v>
      </c>
      <c r="P809" s="98">
        <v>4</v>
      </c>
      <c r="Q809" s="98">
        <v>7</v>
      </c>
      <c r="R809" s="98">
        <v>11</v>
      </c>
      <c r="S809" s="98">
        <v>8</v>
      </c>
      <c r="T809" s="98">
        <v>4</v>
      </c>
      <c r="U809" s="98">
        <v>9</v>
      </c>
      <c r="V809" s="98">
        <v>49</v>
      </c>
    </row>
    <row r="810" spans="1:22">
      <c r="A810" s="317"/>
      <c r="B810" s="107" t="s">
        <v>580</v>
      </c>
      <c r="C810" s="107" t="s">
        <v>620</v>
      </c>
      <c r="D810" s="98">
        <v>0</v>
      </c>
      <c r="E810" s="98">
        <v>0</v>
      </c>
      <c r="F810" s="98">
        <v>0</v>
      </c>
      <c r="G810" s="98">
        <v>1</v>
      </c>
      <c r="H810" s="98">
        <v>0</v>
      </c>
      <c r="I810" s="98">
        <v>0</v>
      </c>
      <c r="J810" s="98">
        <v>0</v>
      </c>
      <c r="K810" s="98">
        <v>2</v>
      </c>
      <c r="L810" s="98">
        <v>2</v>
      </c>
      <c r="M810" s="98">
        <v>1</v>
      </c>
      <c r="N810" s="98">
        <v>0</v>
      </c>
      <c r="O810" s="98">
        <v>0</v>
      </c>
      <c r="P810" s="98">
        <v>0</v>
      </c>
      <c r="Q810" s="98">
        <v>0</v>
      </c>
      <c r="R810" s="98">
        <v>2</v>
      </c>
      <c r="S810" s="98">
        <v>0</v>
      </c>
      <c r="T810" s="98">
        <v>1</v>
      </c>
      <c r="U810" s="98">
        <v>1</v>
      </c>
      <c r="V810" s="98">
        <v>10</v>
      </c>
    </row>
    <row r="811" spans="1:22">
      <c r="A811" s="317"/>
      <c r="B811" s="107"/>
      <c r="C811" s="107" t="s">
        <v>621</v>
      </c>
      <c r="D811" s="98">
        <v>0</v>
      </c>
      <c r="E811" s="98">
        <v>0</v>
      </c>
      <c r="F811" s="98">
        <v>0</v>
      </c>
      <c r="G811" s="98">
        <v>0</v>
      </c>
      <c r="H811" s="98">
        <v>0</v>
      </c>
      <c r="I811" s="98">
        <v>0</v>
      </c>
      <c r="J811" s="98">
        <v>0</v>
      </c>
      <c r="K811" s="98">
        <v>1</v>
      </c>
      <c r="L811" s="98">
        <v>0</v>
      </c>
      <c r="M811" s="98">
        <v>0</v>
      </c>
      <c r="N811" s="98">
        <v>0</v>
      </c>
      <c r="O811" s="98">
        <v>0</v>
      </c>
      <c r="P811" s="98">
        <v>0</v>
      </c>
      <c r="Q811" s="98">
        <v>0</v>
      </c>
      <c r="R811" s="98">
        <v>2</v>
      </c>
      <c r="S811" s="98">
        <v>0</v>
      </c>
      <c r="T811" s="98">
        <v>0</v>
      </c>
      <c r="U811" s="98">
        <v>1</v>
      </c>
      <c r="V811" s="98">
        <v>4</v>
      </c>
    </row>
    <row r="812" spans="1:22">
      <c r="A812" s="317"/>
      <c r="B812" s="107"/>
      <c r="C812" s="107" t="s">
        <v>622</v>
      </c>
      <c r="D812" s="98">
        <v>0</v>
      </c>
      <c r="E812" s="98">
        <v>0</v>
      </c>
      <c r="F812" s="98">
        <v>0</v>
      </c>
      <c r="G812" s="98">
        <v>1</v>
      </c>
      <c r="H812" s="98">
        <v>0</v>
      </c>
      <c r="I812" s="98">
        <v>0</v>
      </c>
      <c r="J812" s="98">
        <v>0</v>
      </c>
      <c r="K812" s="98">
        <v>1</v>
      </c>
      <c r="L812" s="98">
        <v>2</v>
      </c>
      <c r="M812" s="98">
        <v>1</v>
      </c>
      <c r="N812" s="98">
        <v>0</v>
      </c>
      <c r="O812" s="98">
        <v>0</v>
      </c>
      <c r="P812" s="98">
        <v>0</v>
      </c>
      <c r="Q812" s="98">
        <v>0</v>
      </c>
      <c r="R812" s="98">
        <v>0</v>
      </c>
      <c r="S812" s="98">
        <v>0</v>
      </c>
      <c r="T812" s="98">
        <v>1</v>
      </c>
      <c r="U812" s="98">
        <v>0</v>
      </c>
      <c r="V812" s="98">
        <v>6</v>
      </c>
    </row>
    <row r="813" spans="1:22">
      <c r="A813" s="317"/>
      <c r="B813" s="107" t="s">
        <v>581</v>
      </c>
      <c r="C813" s="107" t="s">
        <v>620</v>
      </c>
      <c r="D813" s="98">
        <v>0</v>
      </c>
      <c r="E813" s="98">
        <v>0</v>
      </c>
      <c r="F813" s="98">
        <v>0</v>
      </c>
      <c r="G813" s="98">
        <v>0</v>
      </c>
      <c r="H813" s="98">
        <v>0</v>
      </c>
      <c r="I813" s="98">
        <v>0</v>
      </c>
      <c r="J813" s="98">
        <v>0</v>
      </c>
      <c r="K813" s="98">
        <v>0</v>
      </c>
      <c r="L813" s="98">
        <v>1</v>
      </c>
      <c r="M813" s="98">
        <v>0</v>
      </c>
      <c r="N813" s="98">
        <v>3</v>
      </c>
      <c r="O813" s="98">
        <v>3</v>
      </c>
      <c r="P813" s="98">
        <v>1</v>
      </c>
      <c r="Q813" s="98">
        <v>7</v>
      </c>
      <c r="R813" s="98">
        <v>4</v>
      </c>
      <c r="S813" s="98">
        <v>8</v>
      </c>
      <c r="T813" s="98">
        <v>7</v>
      </c>
      <c r="U813" s="98">
        <v>21</v>
      </c>
      <c r="V813" s="98">
        <v>55</v>
      </c>
    </row>
    <row r="814" spans="1:22">
      <c r="A814" s="317"/>
      <c r="B814" s="107"/>
      <c r="C814" s="107" t="s">
        <v>621</v>
      </c>
      <c r="D814" s="98">
        <v>0</v>
      </c>
      <c r="E814" s="98">
        <v>0</v>
      </c>
      <c r="F814" s="98">
        <v>0</v>
      </c>
      <c r="G814" s="98">
        <v>0</v>
      </c>
      <c r="H814" s="98">
        <v>0</v>
      </c>
      <c r="I814" s="98">
        <v>0</v>
      </c>
      <c r="J814" s="98">
        <v>0</v>
      </c>
      <c r="K814" s="98">
        <v>0</v>
      </c>
      <c r="L814" s="98">
        <v>1</v>
      </c>
      <c r="M814" s="98">
        <v>0</v>
      </c>
      <c r="N814" s="98">
        <v>2</v>
      </c>
      <c r="O814" s="98">
        <v>1</v>
      </c>
      <c r="P814" s="98">
        <v>0</v>
      </c>
      <c r="Q814" s="98">
        <v>5</v>
      </c>
      <c r="R814" s="98">
        <v>3</v>
      </c>
      <c r="S814" s="98">
        <v>1</v>
      </c>
      <c r="T814" s="98">
        <v>5</v>
      </c>
      <c r="U814" s="98">
        <v>9</v>
      </c>
      <c r="V814" s="98">
        <v>27</v>
      </c>
    </row>
    <row r="815" spans="1:22">
      <c r="A815" s="317"/>
      <c r="B815" s="107"/>
      <c r="C815" s="107" t="s">
        <v>622</v>
      </c>
      <c r="D815" s="98">
        <v>0</v>
      </c>
      <c r="E815" s="98">
        <v>0</v>
      </c>
      <c r="F815" s="98">
        <v>0</v>
      </c>
      <c r="G815" s="98">
        <v>0</v>
      </c>
      <c r="H815" s="98">
        <v>0</v>
      </c>
      <c r="I815" s="98">
        <v>0</v>
      </c>
      <c r="J815" s="98">
        <v>0</v>
      </c>
      <c r="K815" s="98">
        <v>0</v>
      </c>
      <c r="L815" s="98">
        <v>0</v>
      </c>
      <c r="M815" s="98">
        <v>0</v>
      </c>
      <c r="N815" s="98">
        <v>1</v>
      </c>
      <c r="O815" s="98">
        <v>2</v>
      </c>
      <c r="P815" s="98">
        <v>1</v>
      </c>
      <c r="Q815" s="98">
        <v>2</v>
      </c>
      <c r="R815" s="98">
        <v>1</v>
      </c>
      <c r="S815" s="98">
        <v>7</v>
      </c>
      <c r="T815" s="98">
        <v>2</v>
      </c>
      <c r="U815" s="98">
        <v>12</v>
      </c>
      <c r="V815" s="98">
        <v>28</v>
      </c>
    </row>
    <row r="816" spans="1:22">
      <c r="A816" s="315" t="s">
        <v>715</v>
      </c>
      <c r="B816" s="129" t="s">
        <v>33</v>
      </c>
      <c r="C816" s="129" t="s">
        <v>620</v>
      </c>
      <c r="D816" s="122">
        <v>0</v>
      </c>
      <c r="E816" s="122">
        <v>0</v>
      </c>
      <c r="F816" s="122">
        <v>0</v>
      </c>
      <c r="G816" s="122">
        <v>0</v>
      </c>
      <c r="H816" s="122">
        <v>0</v>
      </c>
      <c r="I816" s="122">
        <v>0</v>
      </c>
      <c r="J816" s="122">
        <v>0</v>
      </c>
      <c r="K816" s="122">
        <v>0</v>
      </c>
      <c r="L816" s="122">
        <v>1</v>
      </c>
      <c r="M816" s="122">
        <v>0</v>
      </c>
      <c r="N816" s="122">
        <v>2</v>
      </c>
      <c r="O816" s="122">
        <v>0</v>
      </c>
      <c r="P816" s="122">
        <v>3</v>
      </c>
      <c r="Q816" s="122">
        <v>1</v>
      </c>
      <c r="R816" s="122">
        <v>4</v>
      </c>
      <c r="S816" s="122">
        <v>5</v>
      </c>
      <c r="T816" s="122">
        <v>3</v>
      </c>
      <c r="U816" s="122">
        <v>3</v>
      </c>
      <c r="V816" s="122">
        <v>22</v>
      </c>
    </row>
    <row r="817" spans="1:22">
      <c r="A817" s="317"/>
      <c r="B817" s="107"/>
      <c r="C817" s="107" t="s">
        <v>621</v>
      </c>
      <c r="D817" s="98">
        <v>0</v>
      </c>
      <c r="E817" s="98">
        <v>0</v>
      </c>
      <c r="F817" s="98">
        <v>0</v>
      </c>
      <c r="G817" s="98">
        <v>0</v>
      </c>
      <c r="H817" s="98">
        <v>0</v>
      </c>
      <c r="I817" s="98">
        <v>0</v>
      </c>
      <c r="J817" s="98">
        <v>0</v>
      </c>
      <c r="K817" s="98">
        <v>0</v>
      </c>
      <c r="L817" s="98">
        <v>0</v>
      </c>
      <c r="M817" s="98">
        <v>0</v>
      </c>
      <c r="N817" s="98">
        <v>2</v>
      </c>
      <c r="O817" s="98">
        <v>0</v>
      </c>
      <c r="P817" s="98">
        <v>2</v>
      </c>
      <c r="Q817" s="98">
        <v>1</v>
      </c>
      <c r="R817" s="98">
        <v>1</v>
      </c>
      <c r="S817" s="98">
        <v>4</v>
      </c>
      <c r="T817" s="98">
        <v>2</v>
      </c>
      <c r="U817" s="98">
        <v>1</v>
      </c>
      <c r="V817" s="98">
        <v>13</v>
      </c>
    </row>
    <row r="818" spans="1:22">
      <c r="A818" s="316"/>
      <c r="B818" s="123"/>
      <c r="C818" s="123" t="s">
        <v>622</v>
      </c>
      <c r="D818" s="127">
        <v>0</v>
      </c>
      <c r="E818" s="127">
        <v>0</v>
      </c>
      <c r="F818" s="127">
        <v>0</v>
      </c>
      <c r="G818" s="127">
        <v>0</v>
      </c>
      <c r="H818" s="127">
        <v>0</v>
      </c>
      <c r="I818" s="127">
        <v>0</v>
      </c>
      <c r="J818" s="127">
        <v>0</v>
      </c>
      <c r="K818" s="127">
        <v>0</v>
      </c>
      <c r="L818" s="127">
        <v>1</v>
      </c>
      <c r="M818" s="127">
        <v>0</v>
      </c>
      <c r="N818" s="127">
        <v>0</v>
      </c>
      <c r="O818" s="127">
        <v>0</v>
      </c>
      <c r="P818" s="127">
        <v>1</v>
      </c>
      <c r="Q818" s="127">
        <v>0</v>
      </c>
      <c r="R818" s="127">
        <v>3</v>
      </c>
      <c r="S818" s="127">
        <v>1</v>
      </c>
      <c r="T818" s="127">
        <v>1</v>
      </c>
      <c r="U818" s="127">
        <v>2</v>
      </c>
      <c r="V818" s="127">
        <v>9</v>
      </c>
    </row>
    <row r="819" spans="1:22">
      <c r="A819" s="317" t="s">
        <v>716</v>
      </c>
      <c r="B819" s="107" t="s">
        <v>32</v>
      </c>
      <c r="C819" s="107" t="s">
        <v>620</v>
      </c>
      <c r="D819" s="98">
        <v>0</v>
      </c>
      <c r="E819" s="98">
        <v>0</v>
      </c>
      <c r="F819" s="98">
        <v>0</v>
      </c>
      <c r="G819" s="98">
        <v>0</v>
      </c>
      <c r="H819" s="98">
        <v>0</v>
      </c>
      <c r="I819" s="98">
        <v>0</v>
      </c>
      <c r="J819" s="98">
        <v>1</v>
      </c>
      <c r="K819" s="98">
        <v>0</v>
      </c>
      <c r="L819" s="98">
        <v>7</v>
      </c>
      <c r="M819" s="98">
        <v>10</v>
      </c>
      <c r="N819" s="98">
        <v>20</v>
      </c>
      <c r="O819" s="98">
        <v>22</v>
      </c>
      <c r="P819" s="98">
        <v>29</v>
      </c>
      <c r="Q819" s="98">
        <v>33</v>
      </c>
      <c r="R819" s="98">
        <v>52</v>
      </c>
      <c r="S819" s="98">
        <v>41</v>
      </c>
      <c r="T819" s="98">
        <v>39</v>
      </c>
      <c r="U819" s="98">
        <v>30</v>
      </c>
      <c r="V819" s="98">
        <v>284</v>
      </c>
    </row>
    <row r="820" spans="1:22">
      <c r="A820" s="317"/>
      <c r="B820" s="107"/>
      <c r="C820" s="107" t="s">
        <v>621</v>
      </c>
      <c r="D820" s="98">
        <v>0</v>
      </c>
      <c r="E820" s="98">
        <v>0</v>
      </c>
      <c r="F820" s="98">
        <v>0</v>
      </c>
      <c r="G820" s="98">
        <v>0</v>
      </c>
      <c r="H820" s="98">
        <v>0</v>
      </c>
      <c r="I820" s="98">
        <v>0</v>
      </c>
      <c r="J820" s="98">
        <v>0</v>
      </c>
      <c r="K820" s="98">
        <v>0</v>
      </c>
      <c r="L820" s="98">
        <v>3</v>
      </c>
      <c r="M820" s="98">
        <v>6</v>
      </c>
      <c r="N820" s="98">
        <v>11</v>
      </c>
      <c r="O820" s="98">
        <v>14</v>
      </c>
      <c r="P820" s="98">
        <v>21</v>
      </c>
      <c r="Q820" s="98">
        <v>23</v>
      </c>
      <c r="R820" s="98">
        <v>27</v>
      </c>
      <c r="S820" s="98">
        <v>25</v>
      </c>
      <c r="T820" s="98">
        <v>25</v>
      </c>
      <c r="U820" s="98">
        <v>17</v>
      </c>
      <c r="V820" s="98">
        <v>172</v>
      </c>
    </row>
    <row r="821" spans="1:22">
      <c r="A821" s="317"/>
      <c r="B821" s="107"/>
      <c r="C821" s="107" t="s">
        <v>622</v>
      </c>
      <c r="D821" s="98">
        <v>0</v>
      </c>
      <c r="E821" s="98">
        <v>0</v>
      </c>
      <c r="F821" s="98">
        <v>0</v>
      </c>
      <c r="G821" s="98">
        <v>0</v>
      </c>
      <c r="H821" s="98">
        <v>0</v>
      </c>
      <c r="I821" s="98">
        <v>0</v>
      </c>
      <c r="J821" s="98">
        <v>1</v>
      </c>
      <c r="K821" s="98">
        <v>0</v>
      </c>
      <c r="L821" s="98">
        <v>4</v>
      </c>
      <c r="M821" s="98">
        <v>4</v>
      </c>
      <c r="N821" s="98">
        <v>9</v>
      </c>
      <c r="O821" s="98">
        <v>8</v>
      </c>
      <c r="P821" s="98">
        <v>8</v>
      </c>
      <c r="Q821" s="98">
        <v>10</v>
      </c>
      <c r="R821" s="98">
        <v>25</v>
      </c>
      <c r="S821" s="98">
        <v>16</v>
      </c>
      <c r="T821" s="98">
        <v>14</v>
      </c>
      <c r="U821" s="98">
        <v>13</v>
      </c>
      <c r="V821" s="98">
        <v>112</v>
      </c>
    </row>
    <row r="822" spans="1:22">
      <c r="A822" s="317"/>
      <c r="B822" s="107" t="s">
        <v>31</v>
      </c>
      <c r="C822" s="107" t="s">
        <v>620</v>
      </c>
      <c r="D822" s="98">
        <v>0</v>
      </c>
      <c r="E822" s="98">
        <v>0</v>
      </c>
      <c r="F822" s="98">
        <v>0</v>
      </c>
      <c r="G822" s="98">
        <v>0</v>
      </c>
      <c r="H822" s="98">
        <v>0</v>
      </c>
      <c r="I822" s="98">
        <v>0</v>
      </c>
      <c r="J822" s="98">
        <v>0</v>
      </c>
      <c r="K822" s="98">
        <v>0</v>
      </c>
      <c r="L822" s="98">
        <v>0</v>
      </c>
      <c r="M822" s="98">
        <v>0</v>
      </c>
      <c r="N822" s="98">
        <v>0</v>
      </c>
      <c r="O822" s="98">
        <v>0</v>
      </c>
      <c r="P822" s="98">
        <v>0</v>
      </c>
      <c r="Q822" s="98">
        <v>0</v>
      </c>
      <c r="R822" s="98">
        <v>0</v>
      </c>
      <c r="S822" s="98">
        <v>0</v>
      </c>
      <c r="T822" s="98">
        <v>1</v>
      </c>
      <c r="U822" s="98">
        <v>0</v>
      </c>
      <c r="V822" s="98">
        <v>1</v>
      </c>
    </row>
    <row r="823" spans="1:22">
      <c r="A823" s="317"/>
      <c r="B823" s="107"/>
      <c r="C823" s="107" t="s">
        <v>621</v>
      </c>
      <c r="D823" s="98">
        <v>0</v>
      </c>
      <c r="E823" s="98">
        <v>0</v>
      </c>
      <c r="F823" s="98">
        <v>0</v>
      </c>
      <c r="G823" s="98">
        <v>0</v>
      </c>
      <c r="H823" s="98">
        <v>0</v>
      </c>
      <c r="I823" s="98">
        <v>0</v>
      </c>
      <c r="J823" s="98">
        <v>0</v>
      </c>
      <c r="K823" s="98">
        <v>0</v>
      </c>
      <c r="L823" s="98">
        <v>0</v>
      </c>
      <c r="M823" s="98">
        <v>0</v>
      </c>
      <c r="N823" s="98">
        <v>0</v>
      </c>
      <c r="O823" s="98">
        <v>0</v>
      </c>
      <c r="P823" s="98">
        <v>0</v>
      </c>
      <c r="Q823" s="98">
        <v>0</v>
      </c>
      <c r="R823" s="98">
        <v>0</v>
      </c>
      <c r="S823" s="98">
        <v>0</v>
      </c>
      <c r="T823" s="98">
        <v>1</v>
      </c>
      <c r="U823" s="98">
        <v>0</v>
      </c>
      <c r="V823" s="98">
        <v>1</v>
      </c>
    </row>
    <row r="824" spans="1:22">
      <c r="A824" s="317"/>
      <c r="B824" s="107" t="s">
        <v>30</v>
      </c>
      <c r="C824" s="107" t="s">
        <v>620</v>
      </c>
      <c r="D824" s="98">
        <v>0</v>
      </c>
      <c r="E824" s="98">
        <v>0</v>
      </c>
      <c r="F824" s="98">
        <v>0</v>
      </c>
      <c r="G824" s="98">
        <v>0</v>
      </c>
      <c r="H824" s="98">
        <v>0</v>
      </c>
      <c r="I824" s="98">
        <v>0</v>
      </c>
      <c r="J824" s="98">
        <v>0</v>
      </c>
      <c r="K824" s="98">
        <v>1</v>
      </c>
      <c r="L824" s="98">
        <v>0</v>
      </c>
      <c r="M824" s="98">
        <v>1</v>
      </c>
      <c r="N824" s="98">
        <v>1</v>
      </c>
      <c r="O824" s="98">
        <v>1</v>
      </c>
      <c r="P824" s="98">
        <v>1</v>
      </c>
      <c r="Q824" s="98">
        <v>1</v>
      </c>
      <c r="R824" s="98">
        <v>2</v>
      </c>
      <c r="S824" s="98">
        <v>1</v>
      </c>
      <c r="T824" s="98">
        <v>2</v>
      </c>
      <c r="U824" s="98">
        <v>1</v>
      </c>
      <c r="V824" s="98">
        <v>12</v>
      </c>
    </row>
    <row r="825" spans="1:22">
      <c r="A825" s="317"/>
      <c r="B825" s="107"/>
      <c r="C825" s="107" t="s">
        <v>621</v>
      </c>
      <c r="D825" s="98">
        <v>0</v>
      </c>
      <c r="E825" s="98">
        <v>0</v>
      </c>
      <c r="F825" s="98">
        <v>0</v>
      </c>
      <c r="G825" s="98">
        <v>0</v>
      </c>
      <c r="H825" s="98">
        <v>0</v>
      </c>
      <c r="I825" s="98">
        <v>0</v>
      </c>
      <c r="J825" s="98">
        <v>0</v>
      </c>
      <c r="K825" s="98">
        <v>1</v>
      </c>
      <c r="L825" s="98">
        <v>0</v>
      </c>
      <c r="M825" s="98">
        <v>1</v>
      </c>
      <c r="N825" s="98">
        <v>0</v>
      </c>
      <c r="O825" s="98">
        <v>1</v>
      </c>
      <c r="P825" s="98">
        <v>1</v>
      </c>
      <c r="Q825" s="98">
        <v>0</v>
      </c>
      <c r="R825" s="98">
        <v>2</v>
      </c>
      <c r="S825" s="98">
        <v>1</v>
      </c>
      <c r="T825" s="98">
        <v>2</v>
      </c>
      <c r="U825" s="98">
        <v>0</v>
      </c>
      <c r="V825" s="98">
        <v>9</v>
      </c>
    </row>
    <row r="826" spans="1:22">
      <c r="A826" s="317"/>
      <c r="B826" s="107"/>
      <c r="C826" s="107" t="s">
        <v>622</v>
      </c>
      <c r="D826" s="98">
        <v>0</v>
      </c>
      <c r="E826" s="98">
        <v>0</v>
      </c>
      <c r="F826" s="98">
        <v>0</v>
      </c>
      <c r="G826" s="98">
        <v>0</v>
      </c>
      <c r="H826" s="98">
        <v>0</v>
      </c>
      <c r="I826" s="98">
        <v>0</v>
      </c>
      <c r="J826" s="98">
        <v>0</v>
      </c>
      <c r="K826" s="98">
        <v>0</v>
      </c>
      <c r="L826" s="98">
        <v>0</v>
      </c>
      <c r="M826" s="98">
        <v>0</v>
      </c>
      <c r="N826" s="98">
        <v>1</v>
      </c>
      <c r="O826" s="98">
        <v>0</v>
      </c>
      <c r="P826" s="98">
        <v>0</v>
      </c>
      <c r="Q826" s="98">
        <v>1</v>
      </c>
      <c r="R826" s="98">
        <v>0</v>
      </c>
      <c r="S826" s="98">
        <v>0</v>
      </c>
      <c r="T826" s="98">
        <v>0</v>
      </c>
      <c r="U826" s="98">
        <v>1</v>
      </c>
      <c r="V826" s="98">
        <v>3</v>
      </c>
    </row>
    <row r="827" spans="1:22">
      <c r="A827" s="315" t="s">
        <v>717</v>
      </c>
      <c r="B827" s="129" t="s">
        <v>29</v>
      </c>
      <c r="C827" s="129" t="s">
        <v>620</v>
      </c>
      <c r="D827" s="122">
        <v>21</v>
      </c>
      <c r="E827" s="122">
        <v>8</v>
      </c>
      <c r="F827" s="122">
        <v>10</v>
      </c>
      <c r="G827" s="122">
        <v>4</v>
      </c>
      <c r="H827" s="122">
        <v>2</v>
      </c>
      <c r="I827" s="122">
        <v>4</v>
      </c>
      <c r="J827" s="122">
        <v>2</v>
      </c>
      <c r="K827" s="122">
        <v>1</v>
      </c>
      <c r="L827" s="122">
        <v>2</v>
      </c>
      <c r="M827" s="122">
        <v>2</v>
      </c>
      <c r="N827" s="122">
        <v>4</v>
      </c>
      <c r="O827" s="122">
        <v>0</v>
      </c>
      <c r="P827" s="122">
        <v>1</v>
      </c>
      <c r="Q827" s="122">
        <v>1</v>
      </c>
      <c r="R827" s="122">
        <v>0</v>
      </c>
      <c r="S827" s="122">
        <v>0</v>
      </c>
      <c r="T827" s="122">
        <v>2</v>
      </c>
      <c r="U827" s="122">
        <v>0</v>
      </c>
      <c r="V827" s="122">
        <v>64</v>
      </c>
    </row>
    <row r="828" spans="1:22">
      <c r="A828" s="317"/>
      <c r="B828" s="107"/>
      <c r="C828" s="107" t="s">
        <v>621</v>
      </c>
      <c r="D828" s="98">
        <v>15</v>
      </c>
      <c r="E828" s="98">
        <v>5</v>
      </c>
      <c r="F828" s="98">
        <v>5</v>
      </c>
      <c r="G828" s="98">
        <v>2</v>
      </c>
      <c r="H828" s="98">
        <v>2</v>
      </c>
      <c r="I828" s="98">
        <v>2</v>
      </c>
      <c r="J828" s="98">
        <v>1</v>
      </c>
      <c r="K828" s="98">
        <v>0</v>
      </c>
      <c r="L828" s="98">
        <v>0</v>
      </c>
      <c r="M828" s="98">
        <v>0</v>
      </c>
      <c r="N828" s="98">
        <v>0</v>
      </c>
      <c r="O828" s="98">
        <v>0</v>
      </c>
      <c r="P828" s="98">
        <v>0</v>
      </c>
      <c r="Q828" s="98">
        <v>1</v>
      </c>
      <c r="R828" s="98">
        <v>0</v>
      </c>
      <c r="S828" s="98">
        <v>0</v>
      </c>
      <c r="T828" s="98">
        <v>0</v>
      </c>
      <c r="U828" s="98">
        <v>0</v>
      </c>
      <c r="V828" s="98">
        <v>33</v>
      </c>
    </row>
    <row r="829" spans="1:22">
      <c r="A829" s="317"/>
      <c r="B829" s="107"/>
      <c r="C829" s="107" t="s">
        <v>622</v>
      </c>
      <c r="D829" s="98">
        <v>6</v>
      </c>
      <c r="E829" s="98">
        <v>3</v>
      </c>
      <c r="F829" s="98">
        <v>5</v>
      </c>
      <c r="G829" s="98">
        <v>2</v>
      </c>
      <c r="H829" s="98">
        <v>0</v>
      </c>
      <c r="I829" s="98">
        <v>2</v>
      </c>
      <c r="J829" s="98">
        <v>1</v>
      </c>
      <c r="K829" s="98">
        <v>1</v>
      </c>
      <c r="L829" s="98">
        <v>2</v>
      </c>
      <c r="M829" s="98">
        <v>2</v>
      </c>
      <c r="N829" s="98">
        <v>4</v>
      </c>
      <c r="O829" s="98">
        <v>0</v>
      </c>
      <c r="P829" s="98">
        <v>1</v>
      </c>
      <c r="Q829" s="98">
        <v>0</v>
      </c>
      <c r="R829" s="98">
        <v>0</v>
      </c>
      <c r="S829" s="98">
        <v>0</v>
      </c>
      <c r="T829" s="98">
        <v>2</v>
      </c>
      <c r="U829" s="98">
        <v>0</v>
      </c>
      <c r="V829" s="98">
        <v>31</v>
      </c>
    </row>
    <row r="830" spans="1:22">
      <c r="A830" s="317"/>
      <c r="B830" s="107" t="s">
        <v>28</v>
      </c>
      <c r="C830" s="107" t="s">
        <v>620</v>
      </c>
      <c r="D830" s="98">
        <v>0</v>
      </c>
      <c r="E830" s="98">
        <v>0</v>
      </c>
      <c r="F830" s="98">
        <v>0</v>
      </c>
      <c r="G830" s="98">
        <v>0</v>
      </c>
      <c r="H830" s="98">
        <v>0</v>
      </c>
      <c r="I830" s="98">
        <v>0</v>
      </c>
      <c r="J830" s="98">
        <v>0</v>
      </c>
      <c r="K830" s="98">
        <v>0</v>
      </c>
      <c r="L830" s="98">
        <v>1</v>
      </c>
      <c r="M830" s="98">
        <v>6</v>
      </c>
      <c r="N830" s="98">
        <v>19</v>
      </c>
      <c r="O830" s="98">
        <v>19</v>
      </c>
      <c r="P830" s="98">
        <v>28</v>
      </c>
      <c r="Q830" s="98">
        <v>38</v>
      </c>
      <c r="R830" s="98">
        <v>23</v>
      </c>
      <c r="S830" s="98">
        <v>22</v>
      </c>
      <c r="T830" s="98">
        <v>29</v>
      </c>
      <c r="U830" s="98">
        <v>22</v>
      </c>
      <c r="V830" s="98">
        <v>207</v>
      </c>
    </row>
    <row r="831" spans="1:22">
      <c r="A831" s="317"/>
      <c r="B831" s="107"/>
      <c r="C831" s="107" t="s">
        <v>621</v>
      </c>
      <c r="D831" s="98">
        <v>0</v>
      </c>
      <c r="E831" s="98">
        <v>0</v>
      </c>
      <c r="F831" s="98">
        <v>0</v>
      </c>
      <c r="G831" s="98">
        <v>0</v>
      </c>
      <c r="H831" s="98">
        <v>0</v>
      </c>
      <c r="I831" s="98">
        <v>0</v>
      </c>
      <c r="J831" s="98">
        <v>0</v>
      </c>
      <c r="K831" s="98">
        <v>0</v>
      </c>
      <c r="L831" s="98">
        <v>1</v>
      </c>
      <c r="M831" s="98">
        <v>4</v>
      </c>
      <c r="N831" s="98">
        <v>14</v>
      </c>
      <c r="O831" s="98">
        <v>14</v>
      </c>
      <c r="P831" s="98">
        <v>17</v>
      </c>
      <c r="Q831" s="98">
        <v>27</v>
      </c>
      <c r="R831" s="98">
        <v>14</v>
      </c>
      <c r="S831" s="98">
        <v>11</v>
      </c>
      <c r="T831" s="98">
        <v>17</v>
      </c>
      <c r="U831" s="98">
        <v>12</v>
      </c>
      <c r="V831" s="98">
        <v>131</v>
      </c>
    </row>
    <row r="832" spans="1:22">
      <c r="A832" s="317"/>
      <c r="B832" s="107"/>
      <c r="C832" s="107" t="s">
        <v>622</v>
      </c>
      <c r="D832" s="98">
        <v>0</v>
      </c>
      <c r="E832" s="98">
        <v>0</v>
      </c>
      <c r="F832" s="98">
        <v>0</v>
      </c>
      <c r="G832" s="98">
        <v>0</v>
      </c>
      <c r="H832" s="98">
        <v>0</v>
      </c>
      <c r="I832" s="98">
        <v>0</v>
      </c>
      <c r="J832" s="98">
        <v>0</v>
      </c>
      <c r="K832" s="98">
        <v>0</v>
      </c>
      <c r="L832" s="98">
        <v>0</v>
      </c>
      <c r="M832" s="98">
        <v>2</v>
      </c>
      <c r="N832" s="98">
        <v>5</v>
      </c>
      <c r="O832" s="98">
        <v>5</v>
      </c>
      <c r="P832" s="98">
        <v>11</v>
      </c>
      <c r="Q832" s="98">
        <v>11</v>
      </c>
      <c r="R832" s="98">
        <v>9</v>
      </c>
      <c r="S832" s="98">
        <v>11</v>
      </c>
      <c r="T832" s="98">
        <v>12</v>
      </c>
      <c r="U832" s="98">
        <v>10</v>
      </c>
      <c r="V832" s="98">
        <v>76</v>
      </c>
    </row>
    <row r="833" spans="1:22">
      <c r="A833" s="317"/>
      <c r="B833" s="107" t="s">
        <v>27</v>
      </c>
      <c r="C833" s="107" t="s">
        <v>620</v>
      </c>
      <c r="D833" s="98">
        <v>0</v>
      </c>
      <c r="E833" s="98">
        <v>0</v>
      </c>
      <c r="F833" s="98">
        <v>0</v>
      </c>
      <c r="G833" s="98">
        <v>0</v>
      </c>
      <c r="H833" s="98">
        <v>0</v>
      </c>
      <c r="I833" s="98">
        <v>0</v>
      </c>
      <c r="J833" s="98">
        <v>2</v>
      </c>
      <c r="K833" s="98">
        <v>0</v>
      </c>
      <c r="L833" s="98">
        <v>0</v>
      </c>
      <c r="M833" s="98">
        <v>0</v>
      </c>
      <c r="N833" s="98">
        <v>0</v>
      </c>
      <c r="O833" s="98">
        <v>0</v>
      </c>
      <c r="P833" s="98">
        <v>0</v>
      </c>
      <c r="Q833" s="98">
        <v>1</v>
      </c>
      <c r="R833" s="98">
        <v>1</v>
      </c>
      <c r="S833" s="98">
        <v>0</v>
      </c>
      <c r="T833" s="98">
        <v>0</v>
      </c>
      <c r="U833" s="98">
        <v>1</v>
      </c>
      <c r="V833" s="98">
        <v>5</v>
      </c>
    </row>
    <row r="834" spans="1:22">
      <c r="A834" s="317"/>
      <c r="B834" s="107"/>
      <c r="C834" s="107" t="s">
        <v>621</v>
      </c>
      <c r="D834" s="98">
        <v>0</v>
      </c>
      <c r="E834" s="98">
        <v>0</v>
      </c>
      <c r="F834" s="98">
        <v>0</v>
      </c>
      <c r="G834" s="98">
        <v>0</v>
      </c>
      <c r="H834" s="98">
        <v>0</v>
      </c>
      <c r="I834" s="98">
        <v>0</v>
      </c>
      <c r="J834" s="98">
        <v>1</v>
      </c>
      <c r="K834" s="98">
        <v>0</v>
      </c>
      <c r="L834" s="98">
        <v>0</v>
      </c>
      <c r="M834" s="98">
        <v>0</v>
      </c>
      <c r="N834" s="98">
        <v>0</v>
      </c>
      <c r="O834" s="98">
        <v>0</v>
      </c>
      <c r="P834" s="98">
        <v>0</v>
      </c>
      <c r="Q834" s="98">
        <v>1</v>
      </c>
      <c r="R834" s="98">
        <v>0</v>
      </c>
      <c r="S834" s="98">
        <v>0</v>
      </c>
      <c r="T834" s="98">
        <v>0</v>
      </c>
      <c r="U834" s="98">
        <v>0</v>
      </c>
      <c r="V834" s="98">
        <v>2</v>
      </c>
    </row>
    <row r="835" spans="1:22">
      <c r="A835" s="317"/>
      <c r="B835" s="107"/>
      <c r="C835" s="107" t="s">
        <v>622</v>
      </c>
      <c r="D835" s="98">
        <v>0</v>
      </c>
      <c r="E835" s="98">
        <v>0</v>
      </c>
      <c r="F835" s="98">
        <v>0</v>
      </c>
      <c r="G835" s="98">
        <v>0</v>
      </c>
      <c r="H835" s="98">
        <v>0</v>
      </c>
      <c r="I835" s="98">
        <v>0</v>
      </c>
      <c r="J835" s="98">
        <v>1</v>
      </c>
      <c r="K835" s="98">
        <v>0</v>
      </c>
      <c r="L835" s="98">
        <v>0</v>
      </c>
      <c r="M835" s="98">
        <v>0</v>
      </c>
      <c r="N835" s="98">
        <v>0</v>
      </c>
      <c r="O835" s="98">
        <v>0</v>
      </c>
      <c r="P835" s="98">
        <v>0</v>
      </c>
      <c r="Q835" s="98">
        <v>0</v>
      </c>
      <c r="R835" s="98">
        <v>1</v>
      </c>
      <c r="S835" s="98">
        <v>0</v>
      </c>
      <c r="T835" s="98">
        <v>0</v>
      </c>
      <c r="U835" s="98">
        <v>1</v>
      </c>
      <c r="V835" s="98">
        <v>3</v>
      </c>
    </row>
    <row r="836" spans="1:22">
      <c r="A836" s="317"/>
      <c r="B836" s="107" t="s">
        <v>26</v>
      </c>
      <c r="C836" s="107" t="s">
        <v>620</v>
      </c>
      <c r="D836" s="98">
        <v>0</v>
      </c>
      <c r="E836" s="98">
        <v>0</v>
      </c>
      <c r="F836" s="98">
        <v>0</v>
      </c>
      <c r="G836" s="98">
        <v>0</v>
      </c>
      <c r="H836" s="98">
        <v>0</v>
      </c>
      <c r="I836" s="98">
        <v>0</v>
      </c>
      <c r="J836" s="98">
        <v>0</v>
      </c>
      <c r="K836" s="98">
        <v>1</v>
      </c>
      <c r="L836" s="98">
        <v>1</v>
      </c>
      <c r="M836" s="98">
        <v>0</v>
      </c>
      <c r="N836" s="98">
        <v>0</v>
      </c>
      <c r="O836" s="98">
        <v>1</v>
      </c>
      <c r="P836" s="98">
        <v>3</v>
      </c>
      <c r="Q836" s="98">
        <v>2</v>
      </c>
      <c r="R836" s="98">
        <v>3</v>
      </c>
      <c r="S836" s="98">
        <v>1</v>
      </c>
      <c r="T836" s="98">
        <v>0</v>
      </c>
      <c r="U836" s="98">
        <v>2</v>
      </c>
      <c r="V836" s="98">
        <v>14</v>
      </c>
    </row>
    <row r="837" spans="1:22">
      <c r="A837" s="317"/>
      <c r="B837" s="107"/>
      <c r="C837" s="107" t="s">
        <v>621</v>
      </c>
      <c r="D837" s="98">
        <v>0</v>
      </c>
      <c r="E837" s="98">
        <v>0</v>
      </c>
      <c r="F837" s="98">
        <v>0</v>
      </c>
      <c r="G837" s="98">
        <v>0</v>
      </c>
      <c r="H837" s="98">
        <v>0</v>
      </c>
      <c r="I837" s="98">
        <v>0</v>
      </c>
      <c r="J837" s="98">
        <v>0</v>
      </c>
      <c r="K837" s="98">
        <v>1</v>
      </c>
      <c r="L837" s="98">
        <v>0</v>
      </c>
      <c r="M837" s="98">
        <v>0</v>
      </c>
      <c r="N837" s="98">
        <v>0</v>
      </c>
      <c r="O837" s="98">
        <v>1</v>
      </c>
      <c r="P837" s="98">
        <v>2</v>
      </c>
      <c r="Q837" s="98">
        <v>2</v>
      </c>
      <c r="R837" s="98">
        <v>3</v>
      </c>
      <c r="S837" s="98">
        <v>1</v>
      </c>
      <c r="T837" s="98">
        <v>0</v>
      </c>
      <c r="U837" s="98">
        <v>1</v>
      </c>
      <c r="V837" s="98">
        <v>11</v>
      </c>
    </row>
    <row r="838" spans="1:22">
      <c r="A838" s="317"/>
      <c r="B838" s="107"/>
      <c r="C838" s="107" t="s">
        <v>622</v>
      </c>
      <c r="D838" s="98">
        <v>0</v>
      </c>
      <c r="E838" s="98">
        <v>0</v>
      </c>
      <c r="F838" s="98">
        <v>0</v>
      </c>
      <c r="G838" s="98">
        <v>0</v>
      </c>
      <c r="H838" s="98">
        <v>0</v>
      </c>
      <c r="I838" s="98">
        <v>0</v>
      </c>
      <c r="J838" s="98">
        <v>0</v>
      </c>
      <c r="K838" s="98">
        <v>0</v>
      </c>
      <c r="L838" s="98">
        <v>1</v>
      </c>
      <c r="M838" s="98">
        <v>0</v>
      </c>
      <c r="N838" s="98">
        <v>0</v>
      </c>
      <c r="O838" s="98">
        <v>0</v>
      </c>
      <c r="P838" s="98">
        <v>1</v>
      </c>
      <c r="Q838" s="98">
        <v>0</v>
      </c>
      <c r="R838" s="98">
        <v>0</v>
      </c>
      <c r="S838" s="98">
        <v>0</v>
      </c>
      <c r="T838" s="98">
        <v>0</v>
      </c>
      <c r="U838" s="98">
        <v>1</v>
      </c>
      <c r="V838" s="98">
        <v>3</v>
      </c>
    </row>
    <row r="839" spans="1:22">
      <c r="A839" s="317"/>
      <c r="B839" s="107" t="s">
        <v>25</v>
      </c>
      <c r="C839" s="107" t="s">
        <v>620</v>
      </c>
      <c r="D839" s="98">
        <v>0</v>
      </c>
      <c r="E839" s="98">
        <v>0</v>
      </c>
      <c r="F839" s="98">
        <v>0</v>
      </c>
      <c r="G839" s="98">
        <v>0</v>
      </c>
      <c r="H839" s="98">
        <v>0</v>
      </c>
      <c r="I839" s="98">
        <v>0</v>
      </c>
      <c r="J839" s="98">
        <v>0</v>
      </c>
      <c r="K839" s="98">
        <v>0</v>
      </c>
      <c r="L839" s="98">
        <v>0</v>
      </c>
      <c r="M839" s="98">
        <v>0</v>
      </c>
      <c r="N839" s="98">
        <v>1</v>
      </c>
      <c r="O839" s="98">
        <v>0</v>
      </c>
      <c r="P839" s="98">
        <v>0</v>
      </c>
      <c r="Q839" s="98">
        <v>0</v>
      </c>
      <c r="R839" s="98">
        <v>0</v>
      </c>
      <c r="S839" s="98">
        <v>0</v>
      </c>
      <c r="T839" s="98">
        <v>1</v>
      </c>
      <c r="U839" s="98">
        <v>0</v>
      </c>
      <c r="V839" s="98">
        <v>2</v>
      </c>
    </row>
    <row r="840" spans="1:22">
      <c r="A840" s="317"/>
      <c r="B840" s="107"/>
      <c r="C840" s="107" t="s">
        <v>621</v>
      </c>
      <c r="D840" s="98">
        <v>0</v>
      </c>
      <c r="E840" s="98">
        <v>0</v>
      </c>
      <c r="F840" s="98">
        <v>0</v>
      </c>
      <c r="G840" s="98">
        <v>0</v>
      </c>
      <c r="H840" s="98">
        <v>0</v>
      </c>
      <c r="I840" s="98">
        <v>0</v>
      </c>
      <c r="J840" s="98">
        <v>0</v>
      </c>
      <c r="K840" s="98">
        <v>0</v>
      </c>
      <c r="L840" s="98">
        <v>0</v>
      </c>
      <c r="M840" s="98">
        <v>0</v>
      </c>
      <c r="N840" s="98">
        <v>1</v>
      </c>
      <c r="O840" s="98">
        <v>0</v>
      </c>
      <c r="P840" s="98">
        <v>0</v>
      </c>
      <c r="Q840" s="98">
        <v>0</v>
      </c>
      <c r="R840" s="98">
        <v>0</v>
      </c>
      <c r="S840" s="98">
        <v>0</v>
      </c>
      <c r="T840" s="98">
        <v>1</v>
      </c>
      <c r="U840" s="98">
        <v>0</v>
      </c>
      <c r="V840" s="98">
        <v>2</v>
      </c>
    </row>
    <row r="841" spans="1:22">
      <c r="A841" s="317"/>
      <c r="B841" s="107" t="s">
        <v>24</v>
      </c>
      <c r="C841" s="107" t="s">
        <v>620</v>
      </c>
      <c r="D841" s="98">
        <v>0</v>
      </c>
      <c r="E841" s="98">
        <v>0</v>
      </c>
      <c r="F841" s="98">
        <v>0</v>
      </c>
      <c r="G841" s="98">
        <v>0</v>
      </c>
      <c r="H841" s="98">
        <v>0</v>
      </c>
      <c r="I841" s="98">
        <v>0</v>
      </c>
      <c r="J841" s="98">
        <v>1</v>
      </c>
      <c r="K841" s="98">
        <v>0</v>
      </c>
      <c r="L841" s="98">
        <v>0</v>
      </c>
      <c r="M841" s="98">
        <v>0</v>
      </c>
      <c r="N841" s="98">
        <v>2</v>
      </c>
      <c r="O841" s="98">
        <v>0</v>
      </c>
      <c r="P841" s="98">
        <v>0</v>
      </c>
      <c r="Q841" s="98">
        <v>0</v>
      </c>
      <c r="R841" s="98">
        <v>2</v>
      </c>
      <c r="S841" s="98">
        <v>0</v>
      </c>
      <c r="T841" s="98">
        <v>0</v>
      </c>
      <c r="U841" s="98">
        <v>0</v>
      </c>
      <c r="V841" s="98">
        <v>5</v>
      </c>
    </row>
    <row r="842" spans="1:22">
      <c r="A842" s="317"/>
      <c r="B842" s="107"/>
      <c r="C842" s="107" t="s">
        <v>621</v>
      </c>
      <c r="D842" s="98">
        <v>0</v>
      </c>
      <c r="E842" s="98">
        <v>0</v>
      </c>
      <c r="F842" s="98">
        <v>0</v>
      </c>
      <c r="G842" s="98">
        <v>0</v>
      </c>
      <c r="H842" s="98">
        <v>0</v>
      </c>
      <c r="I842" s="98">
        <v>0</v>
      </c>
      <c r="J842" s="98">
        <v>0</v>
      </c>
      <c r="K842" s="98">
        <v>0</v>
      </c>
      <c r="L842" s="98">
        <v>0</v>
      </c>
      <c r="M842" s="98">
        <v>0</v>
      </c>
      <c r="N842" s="98">
        <v>1</v>
      </c>
      <c r="O842" s="98">
        <v>0</v>
      </c>
      <c r="P842" s="98">
        <v>0</v>
      </c>
      <c r="Q842" s="98">
        <v>0</v>
      </c>
      <c r="R842" s="98">
        <v>2</v>
      </c>
      <c r="S842" s="98">
        <v>0</v>
      </c>
      <c r="T842" s="98">
        <v>0</v>
      </c>
      <c r="U842" s="98">
        <v>0</v>
      </c>
      <c r="V842" s="98">
        <v>3</v>
      </c>
    </row>
    <row r="843" spans="1:22">
      <c r="A843" s="316"/>
      <c r="B843" s="123"/>
      <c r="C843" s="123" t="s">
        <v>622</v>
      </c>
      <c r="D843" s="127">
        <v>0</v>
      </c>
      <c r="E843" s="127">
        <v>0</v>
      </c>
      <c r="F843" s="127">
        <v>0</v>
      </c>
      <c r="G843" s="127">
        <v>0</v>
      </c>
      <c r="H843" s="127">
        <v>0</v>
      </c>
      <c r="I843" s="127">
        <v>0</v>
      </c>
      <c r="J843" s="127">
        <v>1</v>
      </c>
      <c r="K843" s="127">
        <v>0</v>
      </c>
      <c r="L843" s="127">
        <v>0</v>
      </c>
      <c r="M843" s="127">
        <v>0</v>
      </c>
      <c r="N843" s="127">
        <v>1</v>
      </c>
      <c r="O843" s="127">
        <v>0</v>
      </c>
      <c r="P843" s="127">
        <v>0</v>
      </c>
      <c r="Q843" s="127">
        <v>0</v>
      </c>
      <c r="R843" s="127">
        <v>0</v>
      </c>
      <c r="S843" s="127">
        <v>0</v>
      </c>
      <c r="T843" s="127">
        <v>0</v>
      </c>
      <c r="U843" s="127">
        <v>0</v>
      </c>
      <c r="V843" s="127">
        <v>2</v>
      </c>
    </row>
    <row r="844" spans="1:22">
      <c r="A844" s="317" t="s">
        <v>718</v>
      </c>
      <c r="B844" s="107" t="s">
        <v>19</v>
      </c>
      <c r="C844" s="107" t="s">
        <v>620</v>
      </c>
      <c r="D844" s="98">
        <v>1</v>
      </c>
      <c r="E844" s="98">
        <v>2</v>
      </c>
      <c r="F844" s="98">
        <v>2</v>
      </c>
      <c r="G844" s="98">
        <v>3</v>
      </c>
      <c r="H844" s="98">
        <v>4</v>
      </c>
      <c r="I844" s="98">
        <v>1</v>
      </c>
      <c r="J844" s="98">
        <v>1</v>
      </c>
      <c r="K844" s="98">
        <v>5</v>
      </c>
      <c r="L844" s="98">
        <v>4</v>
      </c>
      <c r="M844" s="98">
        <v>4</v>
      </c>
      <c r="N844" s="98">
        <v>9</v>
      </c>
      <c r="O844" s="98">
        <v>14</v>
      </c>
      <c r="P844" s="98">
        <v>10</v>
      </c>
      <c r="Q844" s="98">
        <v>13</v>
      </c>
      <c r="R844" s="98">
        <v>18</v>
      </c>
      <c r="S844" s="98">
        <v>12</v>
      </c>
      <c r="T844" s="98">
        <v>19</v>
      </c>
      <c r="U844" s="98">
        <v>15</v>
      </c>
      <c r="V844" s="98">
        <v>137</v>
      </c>
    </row>
    <row r="845" spans="1:22">
      <c r="A845" s="317"/>
      <c r="B845" s="107"/>
      <c r="C845" s="107" t="s">
        <v>621</v>
      </c>
      <c r="D845" s="98">
        <v>0</v>
      </c>
      <c r="E845" s="98">
        <v>1</v>
      </c>
      <c r="F845" s="98">
        <v>2</v>
      </c>
      <c r="G845" s="98">
        <v>1</v>
      </c>
      <c r="H845" s="98">
        <v>2</v>
      </c>
      <c r="I845" s="98">
        <v>0</v>
      </c>
      <c r="J845" s="98">
        <v>1</v>
      </c>
      <c r="K845" s="98">
        <v>2</v>
      </c>
      <c r="L845" s="98">
        <v>1</v>
      </c>
      <c r="M845" s="98">
        <v>2</v>
      </c>
      <c r="N845" s="98">
        <v>2</v>
      </c>
      <c r="O845" s="98">
        <v>7</v>
      </c>
      <c r="P845" s="98">
        <v>5</v>
      </c>
      <c r="Q845" s="98">
        <v>7</v>
      </c>
      <c r="R845" s="98">
        <v>13</v>
      </c>
      <c r="S845" s="98">
        <v>8</v>
      </c>
      <c r="T845" s="98">
        <v>6</v>
      </c>
      <c r="U845" s="98">
        <v>7</v>
      </c>
      <c r="V845" s="98">
        <v>67</v>
      </c>
    </row>
    <row r="846" spans="1:22">
      <c r="A846" s="317"/>
      <c r="B846" s="107"/>
      <c r="C846" s="107" t="s">
        <v>622</v>
      </c>
      <c r="D846" s="98">
        <v>1</v>
      </c>
      <c r="E846" s="98">
        <v>1</v>
      </c>
      <c r="F846" s="98">
        <v>0</v>
      </c>
      <c r="G846" s="98">
        <v>2</v>
      </c>
      <c r="H846" s="98">
        <v>2</v>
      </c>
      <c r="I846" s="98">
        <v>1</v>
      </c>
      <c r="J846" s="98">
        <v>0</v>
      </c>
      <c r="K846" s="98">
        <v>3</v>
      </c>
      <c r="L846" s="98">
        <v>3</v>
      </c>
      <c r="M846" s="98">
        <v>2</v>
      </c>
      <c r="N846" s="98">
        <v>7</v>
      </c>
      <c r="O846" s="98">
        <v>7</v>
      </c>
      <c r="P846" s="98">
        <v>5</v>
      </c>
      <c r="Q846" s="98">
        <v>6</v>
      </c>
      <c r="R846" s="98">
        <v>5</v>
      </c>
      <c r="S846" s="98">
        <v>4</v>
      </c>
      <c r="T846" s="98">
        <v>13</v>
      </c>
      <c r="U846" s="98">
        <v>8</v>
      </c>
      <c r="V846" s="98">
        <v>70</v>
      </c>
    </row>
    <row r="847" spans="1:22">
      <c r="A847" s="317"/>
      <c r="B847" s="107" t="s">
        <v>23</v>
      </c>
      <c r="C847" s="107" t="s">
        <v>620</v>
      </c>
      <c r="D847" s="98">
        <v>0</v>
      </c>
      <c r="E847" s="98">
        <v>0</v>
      </c>
      <c r="F847" s="98">
        <v>0</v>
      </c>
      <c r="G847" s="98">
        <v>1</v>
      </c>
      <c r="H847" s="98">
        <v>1</v>
      </c>
      <c r="I847" s="98">
        <v>0</v>
      </c>
      <c r="J847" s="98">
        <v>4</v>
      </c>
      <c r="K847" s="98">
        <v>0</v>
      </c>
      <c r="L847" s="98">
        <v>5</v>
      </c>
      <c r="M847" s="98">
        <v>3</v>
      </c>
      <c r="N847" s="98">
        <v>3</v>
      </c>
      <c r="O847" s="98">
        <v>5</v>
      </c>
      <c r="P847" s="98">
        <v>7</v>
      </c>
      <c r="Q847" s="98">
        <v>5</v>
      </c>
      <c r="R847" s="98">
        <v>2</v>
      </c>
      <c r="S847" s="98">
        <v>2</v>
      </c>
      <c r="T847" s="98">
        <v>5</v>
      </c>
      <c r="U847" s="98">
        <v>5</v>
      </c>
      <c r="V847" s="98">
        <v>48</v>
      </c>
    </row>
    <row r="848" spans="1:22">
      <c r="A848" s="317"/>
      <c r="B848" s="107"/>
      <c r="C848" s="107" t="s">
        <v>621</v>
      </c>
      <c r="D848" s="98">
        <v>0</v>
      </c>
      <c r="E848" s="98">
        <v>0</v>
      </c>
      <c r="F848" s="98">
        <v>0</v>
      </c>
      <c r="G848" s="98">
        <v>0</v>
      </c>
      <c r="H848" s="98">
        <v>0</v>
      </c>
      <c r="I848" s="98">
        <v>0</v>
      </c>
      <c r="J848" s="98">
        <v>3</v>
      </c>
      <c r="K848" s="98">
        <v>0</v>
      </c>
      <c r="L848" s="98">
        <v>1</v>
      </c>
      <c r="M848" s="98">
        <v>1</v>
      </c>
      <c r="N848" s="98">
        <v>3</v>
      </c>
      <c r="O848" s="98">
        <v>1</v>
      </c>
      <c r="P848" s="98">
        <v>4</v>
      </c>
      <c r="Q848" s="98">
        <v>4</v>
      </c>
      <c r="R848" s="98">
        <v>2</v>
      </c>
      <c r="S848" s="98">
        <v>2</v>
      </c>
      <c r="T848" s="98">
        <v>3</v>
      </c>
      <c r="U848" s="98">
        <v>3</v>
      </c>
      <c r="V848" s="98">
        <v>27</v>
      </c>
    </row>
    <row r="849" spans="1:22">
      <c r="A849" s="317"/>
      <c r="B849" s="107"/>
      <c r="C849" s="107" t="s">
        <v>622</v>
      </c>
      <c r="D849" s="98">
        <v>0</v>
      </c>
      <c r="E849" s="98">
        <v>0</v>
      </c>
      <c r="F849" s="98">
        <v>0</v>
      </c>
      <c r="G849" s="98">
        <v>1</v>
      </c>
      <c r="H849" s="98">
        <v>1</v>
      </c>
      <c r="I849" s="98">
        <v>0</v>
      </c>
      <c r="J849" s="98">
        <v>1</v>
      </c>
      <c r="K849" s="98">
        <v>0</v>
      </c>
      <c r="L849" s="98">
        <v>4</v>
      </c>
      <c r="M849" s="98">
        <v>2</v>
      </c>
      <c r="N849" s="98">
        <v>0</v>
      </c>
      <c r="O849" s="98">
        <v>4</v>
      </c>
      <c r="P849" s="98">
        <v>3</v>
      </c>
      <c r="Q849" s="98">
        <v>1</v>
      </c>
      <c r="R849" s="98">
        <v>0</v>
      </c>
      <c r="S849" s="98">
        <v>0</v>
      </c>
      <c r="T849" s="98">
        <v>2</v>
      </c>
      <c r="U849" s="98">
        <v>2</v>
      </c>
      <c r="V849" s="98">
        <v>21</v>
      </c>
    </row>
    <row r="850" spans="1:22">
      <c r="A850" s="317"/>
      <c r="B850" s="107" t="s">
        <v>22</v>
      </c>
      <c r="C850" s="107" t="s">
        <v>620</v>
      </c>
      <c r="D850" s="98">
        <v>0</v>
      </c>
      <c r="E850" s="98">
        <v>0</v>
      </c>
      <c r="F850" s="98">
        <v>0</v>
      </c>
      <c r="G850" s="98">
        <v>0</v>
      </c>
      <c r="H850" s="98">
        <v>0</v>
      </c>
      <c r="I850" s="98">
        <v>0</v>
      </c>
      <c r="J850" s="98">
        <v>0</v>
      </c>
      <c r="K850" s="98">
        <v>0</v>
      </c>
      <c r="L850" s="98">
        <v>0</v>
      </c>
      <c r="M850" s="98">
        <v>1</v>
      </c>
      <c r="N850" s="98">
        <v>0</v>
      </c>
      <c r="O850" s="98">
        <v>1</v>
      </c>
      <c r="P850" s="98">
        <v>0</v>
      </c>
      <c r="Q850" s="98">
        <v>0</v>
      </c>
      <c r="R850" s="98">
        <v>0</v>
      </c>
      <c r="S850" s="98">
        <v>0</v>
      </c>
      <c r="T850" s="98">
        <v>0</v>
      </c>
      <c r="U850" s="98">
        <v>0</v>
      </c>
      <c r="V850" s="98">
        <v>2</v>
      </c>
    </row>
    <row r="851" spans="1:22">
      <c r="A851" s="317"/>
      <c r="B851" s="107"/>
      <c r="C851" s="107" t="s">
        <v>621</v>
      </c>
      <c r="D851" s="98">
        <v>0</v>
      </c>
      <c r="E851" s="98">
        <v>0</v>
      </c>
      <c r="F851" s="98">
        <v>0</v>
      </c>
      <c r="G851" s="98">
        <v>0</v>
      </c>
      <c r="H851" s="98">
        <v>0</v>
      </c>
      <c r="I851" s="98">
        <v>0</v>
      </c>
      <c r="J851" s="98">
        <v>0</v>
      </c>
      <c r="K851" s="98">
        <v>0</v>
      </c>
      <c r="L851" s="98">
        <v>0</v>
      </c>
      <c r="M851" s="98">
        <v>0</v>
      </c>
      <c r="N851" s="98">
        <v>0</v>
      </c>
      <c r="O851" s="98">
        <v>1</v>
      </c>
      <c r="P851" s="98">
        <v>0</v>
      </c>
      <c r="Q851" s="98">
        <v>0</v>
      </c>
      <c r="R851" s="98">
        <v>0</v>
      </c>
      <c r="S851" s="98">
        <v>0</v>
      </c>
      <c r="T851" s="98">
        <v>0</v>
      </c>
      <c r="U851" s="98">
        <v>0</v>
      </c>
      <c r="V851" s="98">
        <v>1</v>
      </c>
    </row>
    <row r="852" spans="1:22">
      <c r="A852" s="317"/>
      <c r="B852" s="107"/>
      <c r="C852" s="107" t="s">
        <v>622</v>
      </c>
      <c r="D852" s="98">
        <v>0</v>
      </c>
      <c r="E852" s="98">
        <v>0</v>
      </c>
      <c r="F852" s="98">
        <v>0</v>
      </c>
      <c r="G852" s="98">
        <v>0</v>
      </c>
      <c r="H852" s="98">
        <v>0</v>
      </c>
      <c r="I852" s="98">
        <v>0</v>
      </c>
      <c r="J852" s="98">
        <v>0</v>
      </c>
      <c r="K852" s="98">
        <v>0</v>
      </c>
      <c r="L852" s="98">
        <v>0</v>
      </c>
      <c r="M852" s="98">
        <v>1</v>
      </c>
      <c r="N852" s="98">
        <v>0</v>
      </c>
      <c r="O852" s="98">
        <v>0</v>
      </c>
      <c r="P852" s="98">
        <v>0</v>
      </c>
      <c r="Q852" s="98">
        <v>0</v>
      </c>
      <c r="R852" s="98">
        <v>0</v>
      </c>
      <c r="S852" s="98">
        <v>0</v>
      </c>
      <c r="T852" s="98">
        <v>0</v>
      </c>
      <c r="U852" s="98">
        <v>0</v>
      </c>
      <c r="V852" s="98">
        <v>1</v>
      </c>
    </row>
    <row r="853" spans="1:22">
      <c r="A853" s="317"/>
      <c r="B853" s="107" t="s">
        <v>21</v>
      </c>
      <c r="C853" s="107" t="s">
        <v>620</v>
      </c>
      <c r="D853" s="98">
        <v>0</v>
      </c>
      <c r="E853" s="98">
        <v>0</v>
      </c>
      <c r="F853" s="98">
        <v>1</v>
      </c>
      <c r="G853" s="98">
        <v>1</v>
      </c>
      <c r="H853" s="98">
        <v>0</v>
      </c>
      <c r="I853" s="98">
        <v>2</v>
      </c>
      <c r="J853" s="98">
        <v>1</v>
      </c>
      <c r="K853" s="98">
        <v>1</v>
      </c>
      <c r="L853" s="98">
        <v>1</v>
      </c>
      <c r="M853" s="98">
        <v>1</v>
      </c>
      <c r="N853" s="98">
        <v>2</v>
      </c>
      <c r="O853" s="98">
        <v>0</v>
      </c>
      <c r="P853" s="98">
        <v>1</v>
      </c>
      <c r="Q853" s="98">
        <v>2</v>
      </c>
      <c r="R853" s="98">
        <v>0</v>
      </c>
      <c r="S853" s="98">
        <v>2</v>
      </c>
      <c r="T853" s="98">
        <v>1</v>
      </c>
      <c r="U853" s="98">
        <v>0</v>
      </c>
      <c r="V853" s="98">
        <v>16</v>
      </c>
    </row>
    <row r="854" spans="1:22">
      <c r="A854" s="317"/>
      <c r="B854" s="107"/>
      <c r="C854" s="107" t="s">
        <v>621</v>
      </c>
      <c r="D854" s="98">
        <v>0</v>
      </c>
      <c r="E854" s="98">
        <v>0</v>
      </c>
      <c r="F854" s="98">
        <v>1</v>
      </c>
      <c r="G854" s="98">
        <v>1</v>
      </c>
      <c r="H854" s="98">
        <v>0</v>
      </c>
      <c r="I854" s="98">
        <v>0</v>
      </c>
      <c r="J854" s="98">
        <v>0</v>
      </c>
      <c r="K854" s="98">
        <v>1</v>
      </c>
      <c r="L854" s="98">
        <v>1</v>
      </c>
      <c r="M854" s="98">
        <v>0</v>
      </c>
      <c r="N854" s="98">
        <v>1</v>
      </c>
      <c r="O854" s="98">
        <v>0</v>
      </c>
      <c r="P854" s="98">
        <v>1</v>
      </c>
      <c r="Q854" s="98">
        <v>1</v>
      </c>
      <c r="R854" s="98">
        <v>0</v>
      </c>
      <c r="S854" s="98">
        <v>2</v>
      </c>
      <c r="T854" s="98">
        <v>1</v>
      </c>
      <c r="U854" s="98">
        <v>0</v>
      </c>
      <c r="V854" s="98">
        <v>10</v>
      </c>
    </row>
    <row r="855" spans="1:22">
      <c r="A855" s="317"/>
      <c r="B855" s="107"/>
      <c r="C855" s="107" t="s">
        <v>622</v>
      </c>
      <c r="D855" s="98">
        <v>0</v>
      </c>
      <c r="E855" s="98">
        <v>0</v>
      </c>
      <c r="F855" s="98">
        <v>0</v>
      </c>
      <c r="G855" s="98">
        <v>0</v>
      </c>
      <c r="H855" s="98">
        <v>0</v>
      </c>
      <c r="I855" s="98">
        <v>2</v>
      </c>
      <c r="J855" s="98">
        <v>1</v>
      </c>
      <c r="K855" s="98">
        <v>0</v>
      </c>
      <c r="L855" s="98">
        <v>0</v>
      </c>
      <c r="M855" s="98">
        <v>1</v>
      </c>
      <c r="N855" s="98">
        <v>1</v>
      </c>
      <c r="O855" s="98">
        <v>0</v>
      </c>
      <c r="P855" s="98">
        <v>0</v>
      </c>
      <c r="Q855" s="98">
        <v>1</v>
      </c>
      <c r="R855" s="98">
        <v>0</v>
      </c>
      <c r="S855" s="98">
        <v>0</v>
      </c>
      <c r="T855" s="98">
        <v>0</v>
      </c>
      <c r="U855" s="98">
        <v>0</v>
      </c>
      <c r="V855" s="98">
        <v>6</v>
      </c>
    </row>
    <row r="856" spans="1:22">
      <c r="A856" s="317"/>
      <c r="B856" s="107" t="s">
        <v>20</v>
      </c>
      <c r="C856" s="107" t="s">
        <v>620</v>
      </c>
      <c r="D856" s="98">
        <v>0</v>
      </c>
      <c r="E856" s="98">
        <v>0</v>
      </c>
      <c r="F856" s="98">
        <v>0</v>
      </c>
      <c r="G856" s="98">
        <v>0</v>
      </c>
      <c r="H856" s="98">
        <v>0</v>
      </c>
      <c r="I856" s="98">
        <v>0</v>
      </c>
      <c r="J856" s="98">
        <v>0</v>
      </c>
      <c r="K856" s="98">
        <v>1</v>
      </c>
      <c r="L856" s="98">
        <v>2</v>
      </c>
      <c r="M856" s="98">
        <v>1</v>
      </c>
      <c r="N856" s="98">
        <v>0</v>
      </c>
      <c r="O856" s="98">
        <v>0</v>
      </c>
      <c r="P856" s="98">
        <v>3</v>
      </c>
      <c r="Q856" s="98">
        <v>0</v>
      </c>
      <c r="R856" s="98">
        <v>2</v>
      </c>
      <c r="S856" s="98">
        <v>2</v>
      </c>
      <c r="T856" s="98">
        <v>2</v>
      </c>
      <c r="U856" s="98">
        <v>0</v>
      </c>
      <c r="V856" s="98">
        <v>13</v>
      </c>
    </row>
    <row r="857" spans="1:22">
      <c r="A857" s="317"/>
      <c r="B857" s="107"/>
      <c r="C857" s="107" t="s">
        <v>621</v>
      </c>
      <c r="D857" s="98">
        <v>0</v>
      </c>
      <c r="E857" s="98">
        <v>0</v>
      </c>
      <c r="F857" s="98">
        <v>0</v>
      </c>
      <c r="G857" s="98">
        <v>0</v>
      </c>
      <c r="H857" s="98">
        <v>0</v>
      </c>
      <c r="I857" s="98">
        <v>0</v>
      </c>
      <c r="J857" s="98">
        <v>0</v>
      </c>
      <c r="K857" s="98">
        <v>1</v>
      </c>
      <c r="L857" s="98">
        <v>0</v>
      </c>
      <c r="M857" s="98">
        <v>0</v>
      </c>
      <c r="N857" s="98">
        <v>0</v>
      </c>
      <c r="O857" s="98">
        <v>0</v>
      </c>
      <c r="P857" s="98">
        <v>0</v>
      </c>
      <c r="Q857" s="98">
        <v>0</v>
      </c>
      <c r="R857" s="98">
        <v>0</v>
      </c>
      <c r="S857" s="98">
        <v>1</v>
      </c>
      <c r="T857" s="98">
        <v>1</v>
      </c>
      <c r="U857" s="98">
        <v>0</v>
      </c>
      <c r="V857" s="98">
        <v>3</v>
      </c>
    </row>
    <row r="858" spans="1:22">
      <c r="A858" s="317"/>
      <c r="B858" s="107"/>
      <c r="C858" s="107" t="s">
        <v>622</v>
      </c>
      <c r="D858" s="98">
        <v>0</v>
      </c>
      <c r="E858" s="98">
        <v>0</v>
      </c>
      <c r="F858" s="98">
        <v>0</v>
      </c>
      <c r="G858" s="98">
        <v>0</v>
      </c>
      <c r="H858" s="98">
        <v>0</v>
      </c>
      <c r="I858" s="98">
        <v>0</v>
      </c>
      <c r="J858" s="98">
        <v>0</v>
      </c>
      <c r="K858" s="98">
        <v>0</v>
      </c>
      <c r="L858" s="98">
        <v>2</v>
      </c>
      <c r="M858" s="98">
        <v>1</v>
      </c>
      <c r="N858" s="98">
        <v>0</v>
      </c>
      <c r="O858" s="98">
        <v>0</v>
      </c>
      <c r="P858" s="98">
        <v>3</v>
      </c>
      <c r="Q858" s="98">
        <v>0</v>
      </c>
      <c r="R858" s="98">
        <v>2</v>
      </c>
      <c r="S858" s="98">
        <v>1</v>
      </c>
      <c r="T858" s="98">
        <v>1</v>
      </c>
      <c r="U858" s="98">
        <v>0</v>
      </c>
      <c r="V858" s="98">
        <v>10</v>
      </c>
    </row>
    <row r="859" spans="1:22">
      <c r="A859" s="315" t="s">
        <v>719</v>
      </c>
      <c r="B859" s="129" t="s">
        <v>19</v>
      </c>
      <c r="C859" s="129" t="s">
        <v>620</v>
      </c>
      <c r="D859" s="122">
        <v>1</v>
      </c>
      <c r="E859" s="122">
        <v>0</v>
      </c>
      <c r="F859" s="122">
        <v>0</v>
      </c>
      <c r="G859" s="122">
        <v>0</v>
      </c>
      <c r="H859" s="122">
        <v>0</v>
      </c>
      <c r="I859" s="122">
        <v>0</v>
      </c>
      <c r="J859" s="122">
        <v>0</v>
      </c>
      <c r="K859" s="122">
        <v>0</v>
      </c>
      <c r="L859" s="122">
        <v>1</v>
      </c>
      <c r="M859" s="122">
        <v>0</v>
      </c>
      <c r="N859" s="122">
        <v>1</v>
      </c>
      <c r="O859" s="122">
        <v>0</v>
      </c>
      <c r="P859" s="122">
        <v>0</v>
      </c>
      <c r="Q859" s="122">
        <v>0</v>
      </c>
      <c r="R859" s="122">
        <v>2</v>
      </c>
      <c r="S859" s="122">
        <v>0</v>
      </c>
      <c r="T859" s="122">
        <v>1</v>
      </c>
      <c r="U859" s="122">
        <v>1</v>
      </c>
      <c r="V859" s="122">
        <v>7</v>
      </c>
    </row>
    <row r="860" spans="1:22">
      <c r="A860" s="317"/>
      <c r="B860" s="107"/>
      <c r="C860" s="107" t="s">
        <v>621</v>
      </c>
      <c r="D860" s="98">
        <v>1</v>
      </c>
      <c r="E860" s="98">
        <v>0</v>
      </c>
      <c r="F860" s="98">
        <v>0</v>
      </c>
      <c r="G860" s="98">
        <v>0</v>
      </c>
      <c r="H860" s="98">
        <v>0</v>
      </c>
      <c r="I860" s="98">
        <v>0</v>
      </c>
      <c r="J860" s="98">
        <v>0</v>
      </c>
      <c r="K860" s="98">
        <v>0</v>
      </c>
      <c r="L860" s="98">
        <v>0</v>
      </c>
      <c r="M860" s="98">
        <v>0</v>
      </c>
      <c r="N860" s="98">
        <v>1</v>
      </c>
      <c r="O860" s="98">
        <v>0</v>
      </c>
      <c r="P860" s="98">
        <v>0</v>
      </c>
      <c r="Q860" s="98">
        <v>0</v>
      </c>
      <c r="R860" s="98">
        <v>2</v>
      </c>
      <c r="S860" s="98">
        <v>0</v>
      </c>
      <c r="T860" s="98">
        <v>1</v>
      </c>
      <c r="U860" s="98">
        <v>1</v>
      </c>
      <c r="V860" s="98">
        <v>6</v>
      </c>
    </row>
    <row r="861" spans="1:22">
      <c r="A861" s="316"/>
      <c r="B861" s="123"/>
      <c r="C861" s="123" t="s">
        <v>622</v>
      </c>
      <c r="D861" s="127">
        <v>0</v>
      </c>
      <c r="E861" s="127">
        <v>0</v>
      </c>
      <c r="F861" s="127">
        <v>0</v>
      </c>
      <c r="G861" s="127">
        <v>0</v>
      </c>
      <c r="H861" s="127">
        <v>0</v>
      </c>
      <c r="I861" s="127">
        <v>0</v>
      </c>
      <c r="J861" s="127">
        <v>0</v>
      </c>
      <c r="K861" s="127">
        <v>0</v>
      </c>
      <c r="L861" s="127">
        <v>1</v>
      </c>
      <c r="M861" s="127">
        <v>0</v>
      </c>
      <c r="N861" s="127">
        <v>0</v>
      </c>
      <c r="O861" s="127">
        <v>0</v>
      </c>
      <c r="P861" s="127">
        <v>0</v>
      </c>
      <c r="Q861" s="127">
        <v>0</v>
      </c>
      <c r="R861" s="127">
        <v>0</v>
      </c>
      <c r="S861" s="127">
        <v>0</v>
      </c>
      <c r="T861" s="127">
        <v>0</v>
      </c>
      <c r="U861" s="127">
        <v>0</v>
      </c>
      <c r="V861" s="127">
        <v>1</v>
      </c>
    </row>
    <row r="862" spans="1:22">
      <c r="A862" s="317" t="s">
        <v>720</v>
      </c>
      <c r="B862" s="107" t="s">
        <v>18</v>
      </c>
      <c r="C862" s="107" t="s">
        <v>620</v>
      </c>
      <c r="D862" s="98">
        <v>1</v>
      </c>
      <c r="E862" s="98">
        <v>0</v>
      </c>
      <c r="F862" s="98">
        <v>0</v>
      </c>
      <c r="G862" s="98">
        <v>0</v>
      </c>
      <c r="H862" s="98">
        <v>0</v>
      </c>
      <c r="I862" s="98">
        <v>0</v>
      </c>
      <c r="J862" s="98">
        <v>0</v>
      </c>
      <c r="K862" s="98">
        <v>0</v>
      </c>
      <c r="L862" s="98">
        <v>0</v>
      </c>
      <c r="M862" s="98">
        <v>0</v>
      </c>
      <c r="N862" s="98">
        <v>0</v>
      </c>
      <c r="O862" s="98">
        <v>0</v>
      </c>
      <c r="P862" s="98">
        <v>0</v>
      </c>
      <c r="Q862" s="98">
        <v>0</v>
      </c>
      <c r="R862" s="98">
        <v>2</v>
      </c>
      <c r="S862" s="98">
        <v>0</v>
      </c>
      <c r="T862" s="98">
        <v>2</v>
      </c>
      <c r="U862" s="98">
        <v>0</v>
      </c>
      <c r="V862" s="98">
        <v>5</v>
      </c>
    </row>
    <row r="863" spans="1:22">
      <c r="A863" s="317"/>
      <c r="B863" s="107"/>
      <c r="C863" s="107" t="s">
        <v>621</v>
      </c>
      <c r="D863" s="98">
        <v>1</v>
      </c>
      <c r="E863" s="98">
        <v>0</v>
      </c>
      <c r="F863" s="98">
        <v>0</v>
      </c>
      <c r="G863" s="98">
        <v>0</v>
      </c>
      <c r="H863" s="98">
        <v>0</v>
      </c>
      <c r="I863" s="98">
        <v>0</v>
      </c>
      <c r="J863" s="98">
        <v>0</v>
      </c>
      <c r="K863" s="98">
        <v>0</v>
      </c>
      <c r="L863" s="98">
        <v>0</v>
      </c>
      <c r="M863" s="98">
        <v>0</v>
      </c>
      <c r="N863" s="98">
        <v>0</v>
      </c>
      <c r="O863" s="98">
        <v>0</v>
      </c>
      <c r="P863" s="98">
        <v>0</v>
      </c>
      <c r="Q863" s="98">
        <v>0</v>
      </c>
      <c r="R863" s="98">
        <v>2</v>
      </c>
      <c r="S863" s="98">
        <v>0</v>
      </c>
      <c r="T863" s="98">
        <v>2</v>
      </c>
      <c r="U863" s="98">
        <v>0</v>
      </c>
      <c r="V863" s="98">
        <v>5</v>
      </c>
    </row>
    <row r="864" spans="1:22">
      <c r="A864" s="317"/>
      <c r="B864" s="107" t="s">
        <v>17</v>
      </c>
      <c r="C864" s="107" t="s">
        <v>620</v>
      </c>
      <c r="D864" s="98">
        <v>1</v>
      </c>
      <c r="E864" s="98">
        <v>0</v>
      </c>
      <c r="F864" s="98">
        <v>0</v>
      </c>
      <c r="G864" s="98">
        <v>0</v>
      </c>
      <c r="H864" s="98">
        <v>0</v>
      </c>
      <c r="I864" s="98">
        <v>0</v>
      </c>
      <c r="J864" s="98">
        <v>0</v>
      </c>
      <c r="K864" s="98">
        <v>0</v>
      </c>
      <c r="L864" s="98">
        <v>0</v>
      </c>
      <c r="M864" s="98">
        <v>0</v>
      </c>
      <c r="N864" s="98">
        <v>0</v>
      </c>
      <c r="O864" s="98">
        <v>0</v>
      </c>
      <c r="P864" s="98">
        <v>0</v>
      </c>
      <c r="Q864" s="98">
        <v>0</v>
      </c>
      <c r="R864" s="98">
        <v>0</v>
      </c>
      <c r="S864" s="98">
        <v>0</v>
      </c>
      <c r="T864" s="98">
        <v>0</v>
      </c>
      <c r="U864" s="98">
        <v>0</v>
      </c>
      <c r="V864" s="98">
        <v>1</v>
      </c>
    </row>
    <row r="865" spans="1:22">
      <c r="A865" s="317"/>
      <c r="B865" s="107"/>
      <c r="C865" s="107" t="s">
        <v>621</v>
      </c>
      <c r="D865" s="98">
        <v>1</v>
      </c>
      <c r="E865" s="98">
        <v>0</v>
      </c>
      <c r="F865" s="98">
        <v>0</v>
      </c>
      <c r="G865" s="98">
        <v>0</v>
      </c>
      <c r="H865" s="98">
        <v>0</v>
      </c>
      <c r="I865" s="98">
        <v>0</v>
      </c>
      <c r="J865" s="98">
        <v>0</v>
      </c>
      <c r="K865" s="98">
        <v>0</v>
      </c>
      <c r="L865" s="98">
        <v>0</v>
      </c>
      <c r="M865" s="98">
        <v>0</v>
      </c>
      <c r="N865" s="98">
        <v>0</v>
      </c>
      <c r="O865" s="98">
        <v>0</v>
      </c>
      <c r="P865" s="98">
        <v>0</v>
      </c>
      <c r="Q865" s="98">
        <v>0</v>
      </c>
      <c r="R865" s="98">
        <v>0</v>
      </c>
      <c r="S865" s="98">
        <v>0</v>
      </c>
      <c r="T865" s="98">
        <v>0</v>
      </c>
      <c r="U865" s="98">
        <v>0</v>
      </c>
      <c r="V865" s="98">
        <v>1</v>
      </c>
    </row>
    <row r="866" spans="1:22">
      <c r="A866" s="317"/>
      <c r="B866" s="107" t="s">
        <v>16</v>
      </c>
      <c r="C866" s="107" t="s">
        <v>620</v>
      </c>
      <c r="D866" s="98">
        <v>0</v>
      </c>
      <c r="E866" s="98">
        <v>0</v>
      </c>
      <c r="F866" s="98">
        <v>0</v>
      </c>
      <c r="G866" s="98">
        <v>0</v>
      </c>
      <c r="H866" s="98">
        <v>0</v>
      </c>
      <c r="I866" s="98">
        <v>0</v>
      </c>
      <c r="J866" s="98">
        <v>0</v>
      </c>
      <c r="K866" s="98">
        <v>0</v>
      </c>
      <c r="L866" s="98">
        <v>0</v>
      </c>
      <c r="M866" s="98">
        <v>1</v>
      </c>
      <c r="N866" s="98">
        <v>0</v>
      </c>
      <c r="O866" s="98">
        <v>0</v>
      </c>
      <c r="P866" s="98">
        <v>0</v>
      </c>
      <c r="Q866" s="98">
        <v>0</v>
      </c>
      <c r="R866" s="98">
        <v>0</v>
      </c>
      <c r="S866" s="98">
        <v>0</v>
      </c>
      <c r="T866" s="98">
        <v>0</v>
      </c>
      <c r="U866" s="98">
        <v>0</v>
      </c>
      <c r="V866" s="98">
        <v>1</v>
      </c>
    </row>
    <row r="867" spans="1:22">
      <c r="A867" s="317"/>
      <c r="B867" s="107"/>
      <c r="C867" s="107" t="s">
        <v>622</v>
      </c>
      <c r="D867" s="98">
        <v>0</v>
      </c>
      <c r="E867" s="98">
        <v>0</v>
      </c>
      <c r="F867" s="98">
        <v>0</v>
      </c>
      <c r="G867" s="98">
        <v>0</v>
      </c>
      <c r="H867" s="98">
        <v>0</v>
      </c>
      <c r="I867" s="98">
        <v>0</v>
      </c>
      <c r="J867" s="98">
        <v>0</v>
      </c>
      <c r="K867" s="98">
        <v>0</v>
      </c>
      <c r="L867" s="98">
        <v>0</v>
      </c>
      <c r="M867" s="98">
        <v>1</v>
      </c>
      <c r="N867" s="98">
        <v>0</v>
      </c>
      <c r="O867" s="98">
        <v>0</v>
      </c>
      <c r="P867" s="98">
        <v>0</v>
      </c>
      <c r="Q867" s="98">
        <v>0</v>
      </c>
      <c r="R867" s="98">
        <v>0</v>
      </c>
      <c r="S867" s="98">
        <v>0</v>
      </c>
      <c r="T867" s="98">
        <v>0</v>
      </c>
      <c r="U867" s="98">
        <v>0</v>
      </c>
      <c r="V867" s="98">
        <v>1</v>
      </c>
    </row>
    <row r="868" spans="1:22">
      <c r="A868" s="317"/>
      <c r="B868" s="107" t="s">
        <v>15</v>
      </c>
      <c r="C868" s="107" t="s">
        <v>620</v>
      </c>
      <c r="D868" s="98">
        <v>0</v>
      </c>
      <c r="E868" s="98">
        <v>0</v>
      </c>
      <c r="F868" s="98">
        <v>0</v>
      </c>
      <c r="G868" s="98">
        <v>0</v>
      </c>
      <c r="H868" s="98">
        <v>1</v>
      </c>
      <c r="I868" s="98">
        <v>0</v>
      </c>
      <c r="J868" s="98">
        <v>0</v>
      </c>
      <c r="K868" s="98">
        <v>0</v>
      </c>
      <c r="L868" s="98">
        <v>0</v>
      </c>
      <c r="M868" s="98">
        <v>0</v>
      </c>
      <c r="N868" s="98">
        <v>1</v>
      </c>
      <c r="O868" s="98">
        <v>0</v>
      </c>
      <c r="P868" s="98">
        <v>2</v>
      </c>
      <c r="Q868" s="98">
        <v>5</v>
      </c>
      <c r="R868" s="98">
        <v>8</v>
      </c>
      <c r="S868" s="98">
        <v>6</v>
      </c>
      <c r="T868" s="98">
        <v>4</v>
      </c>
      <c r="U868" s="98">
        <v>3</v>
      </c>
      <c r="V868" s="98">
        <v>30</v>
      </c>
    </row>
    <row r="869" spans="1:22">
      <c r="A869" s="317"/>
      <c r="B869" s="107"/>
      <c r="C869" s="107" t="s">
        <v>621</v>
      </c>
      <c r="D869" s="98">
        <v>0</v>
      </c>
      <c r="E869" s="98">
        <v>0</v>
      </c>
      <c r="F869" s="98">
        <v>0</v>
      </c>
      <c r="G869" s="98">
        <v>0</v>
      </c>
      <c r="H869" s="98">
        <v>0</v>
      </c>
      <c r="I869" s="98">
        <v>0</v>
      </c>
      <c r="J869" s="98">
        <v>0</v>
      </c>
      <c r="K869" s="98">
        <v>0</v>
      </c>
      <c r="L869" s="98">
        <v>0</v>
      </c>
      <c r="M869" s="98">
        <v>0</v>
      </c>
      <c r="N869" s="98">
        <v>1</v>
      </c>
      <c r="O869" s="98">
        <v>0</v>
      </c>
      <c r="P869" s="98">
        <v>2</v>
      </c>
      <c r="Q869" s="98">
        <v>4</v>
      </c>
      <c r="R869" s="98">
        <v>6</v>
      </c>
      <c r="S869" s="98">
        <v>5</v>
      </c>
      <c r="T869" s="98">
        <v>4</v>
      </c>
      <c r="U869" s="98">
        <v>1</v>
      </c>
      <c r="V869" s="98">
        <v>23</v>
      </c>
    </row>
    <row r="870" spans="1:22">
      <c r="A870" s="317"/>
      <c r="B870" s="107"/>
      <c r="C870" s="107" t="s">
        <v>622</v>
      </c>
      <c r="D870" s="98">
        <v>0</v>
      </c>
      <c r="E870" s="98">
        <v>0</v>
      </c>
      <c r="F870" s="98">
        <v>0</v>
      </c>
      <c r="G870" s="98">
        <v>0</v>
      </c>
      <c r="H870" s="98">
        <v>1</v>
      </c>
      <c r="I870" s="98">
        <v>0</v>
      </c>
      <c r="J870" s="98">
        <v>0</v>
      </c>
      <c r="K870" s="98">
        <v>0</v>
      </c>
      <c r="L870" s="98">
        <v>0</v>
      </c>
      <c r="M870" s="98">
        <v>0</v>
      </c>
      <c r="N870" s="98">
        <v>0</v>
      </c>
      <c r="O870" s="98">
        <v>0</v>
      </c>
      <c r="P870" s="98">
        <v>0</v>
      </c>
      <c r="Q870" s="98">
        <v>1</v>
      </c>
      <c r="R870" s="98">
        <v>2</v>
      </c>
      <c r="S870" s="98">
        <v>1</v>
      </c>
      <c r="T870" s="98">
        <v>0</v>
      </c>
      <c r="U870" s="98">
        <v>2</v>
      </c>
      <c r="V870" s="98">
        <v>7</v>
      </c>
    </row>
    <row r="871" spans="1:22">
      <c r="A871" s="315" t="s">
        <v>721</v>
      </c>
      <c r="B871" s="129" t="s">
        <v>14</v>
      </c>
      <c r="C871" s="129" t="s">
        <v>620</v>
      </c>
      <c r="D871" s="122">
        <v>0</v>
      </c>
      <c r="E871" s="122">
        <v>0</v>
      </c>
      <c r="F871" s="122">
        <v>0</v>
      </c>
      <c r="G871" s="122">
        <v>0</v>
      </c>
      <c r="H871" s="122">
        <v>0</v>
      </c>
      <c r="I871" s="122">
        <v>0</v>
      </c>
      <c r="J871" s="122">
        <v>0</v>
      </c>
      <c r="K871" s="122">
        <v>0</v>
      </c>
      <c r="L871" s="122">
        <v>0</v>
      </c>
      <c r="M871" s="122">
        <v>0</v>
      </c>
      <c r="N871" s="122">
        <v>0</v>
      </c>
      <c r="O871" s="122">
        <v>0</v>
      </c>
      <c r="P871" s="122">
        <v>0</v>
      </c>
      <c r="Q871" s="122">
        <v>1</v>
      </c>
      <c r="R871" s="122">
        <v>0</v>
      </c>
      <c r="S871" s="122">
        <v>0</v>
      </c>
      <c r="T871" s="122">
        <v>0</v>
      </c>
      <c r="U871" s="122">
        <v>4</v>
      </c>
      <c r="V871" s="122">
        <v>5</v>
      </c>
    </row>
    <row r="872" spans="1:22">
      <c r="A872" s="317"/>
      <c r="B872" s="107"/>
      <c r="C872" s="107" t="s">
        <v>621</v>
      </c>
      <c r="D872" s="98">
        <v>0</v>
      </c>
      <c r="E872" s="98">
        <v>0</v>
      </c>
      <c r="F872" s="98">
        <v>0</v>
      </c>
      <c r="G872" s="98">
        <v>0</v>
      </c>
      <c r="H872" s="98">
        <v>0</v>
      </c>
      <c r="I872" s="98">
        <v>0</v>
      </c>
      <c r="J872" s="98">
        <v>0</v>
      </c>
      <c r="K872" s="98">
        <v>0</v>
      </c>
      <c r="L872" s="98">
        <v>0</v>
      </c>
      <c r="M872" s="98">
        <v>0</v>
      </c>
      <c r="N872" s="98">
        <v>0</v>
      </c>
      <c r="O872" s="98">
        <v>0</v>
      </c>
      <c r="P872" s="98">
        <v>0</v>
      </c>
      <c r="Q872" s="98">
        <v>1</v>
      </c>
      <c r="R872" s="98">
        <v>0</v>
      </c>
      <c r="S872" s="98">
        <v>0</v>
      </c>
      <c r="T872" s="98">
        <v>0</v>
      </c>
      <c r="U872" s="98">
        <v>2</v>
      </c>
      <c r="V872" s="98">
        <v>3</v>
      </c>
    </row>
    <row r="873" spans="1:22">
      <c r="A873" s="317"/>
      <c r="B873" s="107"/>
      <c r="C873" s="107" t="s">
        <v>622</v>
      </c>
      <c r="D873" s="98">
        <v>0</v>
      </c>
      <c r="E873" s="98">
        <v>0</v>
      </c>
      <c r="F873" s="98">
        <v>0</v>
      </c>
      <c r="G873" s="98">
        <v>0</v>
      </c>
      <c r="H873" s="98">
        <v>0</v>
      </c>
      <c r="I873" s="98">
        <v>0</v>
      </c>
      <c r="J873" s="98">
        <v>0</v>
      </c>
      <c r="K873" s="98">
        <v>0</v>
      </c>
      <c r="L873" s="98">
        <v>0</v>
      </c>
      <c r="M873" s="98">
        <v>0</v>
      </c>
      <c r="N873" s="98">
        <v>0</v>
      </c>
      <c r="O873" s="98">
        <v>0</v>
      </c>
      <c r="P873" s="98">
        <v>0</v>
      </c>
      <c r="Q873" s="98">
        <v>0</v>
      </c>
      <c r="R873" s="98">
        <v>0</v>
      </c>
      <c r="S873" s="98">
        <v>0</v>
      </c>
      <c r="T873" s="98">
        <v>0</v>
      </c>
      <c r="U873" s="98">
        <v>2</v>
      </c>
      <c r="V873" s="98">
        <v>2</v>
      </c>
    </row>
    <row r="874" spans="1:22">
      <c r="A874" s="317"/>
      <c r="B874" s="107" t="s">
        <v>13</v>
      </c>
      <c r="C874" s="107" t="s">
        <v>620</v>
      </c>
      <c r="D874" s="98">
        <v>0</v>
      </c>
      <c r="E874" s="98">
        <v>0</v>
      </c>
      <c r="F874" s="98">
        <v>0</v>
      </c>
      <c r="G874" s="98">
        <v>0</v>
      </c>
      <c r="H874" s="98">
        <v>0</v>
      </c>
      <c r="I874" s="98">
        <v>0</v>
      </c>
      <c r="J874" s="98">
        <v>0</v>
      </c>
      <c r="K874" s="98">
        <v>0</v>
      </c>
      <c r="L874" s="98">
        <v>0</v>
      </c>
      <c r="M874" s="98">
        <v>0</v>
      </c>
      <c r="N874" s="98">
        <v>0</v>
      </c>
      <c r="O874" s="98">
        <v>0</v>
      </c>
      <c r="P874" s="98">
        <v>0</v>
      </c>
      <c r="Q874" s="98">
        <v>0</v>
      </c>
      <c r="R874" s="98">
        <v>0</v>
      </c>
      <c r="S874" s="98">
        <v>1</v>
      </c>
      <c r="T874" s="98">
        <v>0</v>
      </c>
      <c r="U874" s="98">
        <v>0</v>
      </c>
      <c r="V874" s="98">
        <v>1</v>
      </c>
    </row>
    <row r="875" spans="1:22">
      <c r="A875" s="316"/>
      <c r="B875" s="123"/>
      <c r="C875" s="123" t="s">
        <v>622</v>
      </c>
      <c r="D875" s="127">
        <v>0</v>
      </c>
      <c r="E875" s="127">
        <v>0</v>
      </c>
      <c r="F875" s="127">
        <v>0</v>
      </c>
      <c r="G875" s="127">
        <v>0</v>
      </c>
      <c r="H875" s="127">
        <v>0</v>
      </c>
      <c r="I875" s="127">
        <v>0</v>
      </c>
      <c r="J875" s="127">
        <v>0</v>
      </c>
      <c r="K875" s="127">
        <v>0</v>
      </c>
      <c r="L875" s="127">
        <v>0</v>
      </c>
      <c r="M875" s="127">
        <v>0</v>
      </c>
      <c r="N875" s="127">
        <v>0</v>
      </c>
      <c r="O875" s="127">
        <v>0</v>
      </c>
      <c r="P875" s="127">
        <v>0</v>
      </c>
      <c r="Q875" s="127">
        <v>0</v>
      </c>
      <c r="R875" s="127">
        <v>0</v>
      </c>
      <c r="S875" s="127">
        <v>1</v>
      </c>
      <c r="T875" s="127">
        <v>0</v>
      </c>
      <c r="U875" s="127">
        <v>0</v>
      </c>
      <c r="V875" s="127">
        <v>1</v>
      </c>
    </row>
    <row r="876" spans="1:22" ht="12.75" customHeight="1">
      <c r="A876" s="315" t="s">
        <v>722</v>
      </c>
      <c r="B876" s="107" t="s">
        <v>12</v>
      </c>
      <c r="C876" s="107" t="s">
        <v>620</v>
      </c>
      <c r="D876" s="98">
        <v>0</v>
      </c>
      <c r="E876" s="98">
        <v>0</v>
      </c>
      <c r="F876" s="98">
        <v>0</v>
      </c>
      <c r="G876" s="98">
        <v>0</v>
      </c>
      <c r="H876" s="98">
        <v>0</v>
      </c>
      <c r="I876" s="98">
        <v>0</v>
      </c>
      <c r="J876" s="98">
        <v>0</v>
      </c>
      <c r="K876" s="98">
        <v>0</v>
      </c>
      <c r="L876" s="98">
        <v>1</v>
      </c>
      <c r="M876" s="98">
        <v>0</v>
      </c>
      <c r="N876" s="98">
        <v>0</v>
      </c>
      <c r="O876" s="98">
        <v>0</v>
      </c>
      <c r="P876" s="98">
        <v>0</v>
      </c>
      <c r="Q876" s="98">
        <v>0</v>
      </c>
      <c r="R876" s="98">
        <v>0</v>
      </c>
      <c r="S876" s="98">
        <v>0</v>
      </c>
      <c r="T876" s="98">
        <v>0</v>
      </c>
      <c r="U876" s="98">
        <v>0</v>
      </c>
      <c r="V876" s="98">
        <v>1</v>
      </c>
    </row>
    <row r="877" spans="1:22">
      <c r="A877" s="317"/>
      <c r="B877" s="107"/>
      <c r="C877" s="107" t="s">
        <v>621</v>
      </c>
      <c r="D877" s="98">
        <v>0</v>
      </c>
      <c r="E877" s="98">
        <v>0</v>
      </c>
      <c r="F877" s="98">
        <v>0</v>
      </c>
      <c r="G877" s="98">
        <v>0</v>
      </c>
      <c r="H877" s="98">
        <v>0</v>
      </c>
      <c r="I877" s="98">
        <v>0</v>
      </c>
      <c r="J877" s="98">
        <v>0</v>
      </c>
      <c r="K877" s="98">
        <v>0</v>
      </c>
      <c r="L877" s="98">
        <v>1</v>
      </c>
      <c r="M877" s="98">
        <v>0</v>
      </c>
      <c r="N877" s="98">
        <v>0</v>
      </c>
      <c r="O877" s="98">
        <v>0</v>
      </c>
      <c r="P877" s="98">
        <v>0</v>
      </c>
      <c r="Q877" s="98">
        <v>0</v>
      </c>
      <c r="R877" s="98">
        <v>0</v>
      </c>
      <c r="S877" s="98">
        <v>0</v>
      </c>
      <c r="T877" s="98">
        <v>0</v>
      </c>
      <c r="U877" s="98">
        <v>0</v>
      </c>
      <c r="V877" s="98">
        <v>1</v>
      </c>
    </row>
    <row r="878" spans="1:22">
      <c r="A878" s="317"/>
      <c r="B878" s="107" t="s">
        <v>11</v>
      </c>
      <c r="C878" s="107" t="s">
        <v>620</v>
      </c>
      <c r="D878" s="98">
        <v>0</v>
      </c>
      <c r="E878" s="98">
        <v>0</v>
      </c>
      <c r="F878" s="98">
        <v>0</v>
      </c>
      <c r="G878" s="98">
        <v>0</v>
      </c>
      <c r="H878" s="98">
        <v>0</v>
      </c>
      <c r="I878" s="98">
        <v>0</v>
      </c>
      <c r="J878" s="98">
        <v>0</v>
      </c>
      <c r="K878" s="98">
        <v>0</v>
      </c>
      <c r="L878" s="98">
        <v>0</v>
      </c>
      <c r="M878" s="98">
        <v>0</v>
      </c>
      <c r="N878" s="98">
        <v>0</v>
      </c>
      <c r="O878" s="98">
        <v>0</v>
      </c>
      <c r="P878" s="98">
        <v>0</v>
      </c>
      <c r="Q878" s="98">
        <v>1</v>
      </c>
      <c r="R878" s="98">
        <v>0</v>
      </c>
      <c r="S878" s="98">
        <v>0</v>
      </c>
      <c r="T878" s="98">
        <v>0</v>
      </c>
      <c r="U878" s="98">
        <v>0</v>
      </c>
      <c r="V878" s="98">
        <v>1</v>
      </c>
    </row>
    <row r="879" spans="1:22">
      <c r="A879" s="368"/>
      <c r="B879" s="107"/>
      <c r="C879" s="107" t="s">
        <v>622</v>
      </c>
      <c r="D879" s="98">
        <v>0</v>
      </c>
      <c r="E879" s="98">
        <v>0</v>
      </c>
      <c r="F879" s="98">
        <v>0</v>
      </c>
      <c r="G879" s="98">
        <v>0</v>
      </c>
      <c r="H879" s="98">
        <v>0</v>
      </c>
      <c r="I879" s="98">
        <v>0</v>
      </c>
      <c r="J879" s="98">
        <v>0</v>
      </c>
      <c r="K879" s="98">
        <v>0</v>
      </c>
      <c r="L879" s="98">
        <v>0</v>
      </c>
      <c r="M879" s="98">
        <v>0</v>
      </c>
      <c r="N879" s="98">
        <v>0</v>
      </c>
      <c r="O879" s="98">
        <v>0</v>
      </c>
      <c r="P879" s="98">
        <v>0</v>
      </c>
      <c r="Q879" s="98">
        <v>1</v>
      </c>
      <c r="R879" s="98">
        <v>0</v>
      </c>
      <c r="S879" s="98">
        <v>0</v>
      </c>
      <c r="T879" s="98">
        <v>0</v>
      </c>
      <c r="U879" s="98">
        <v>0</v>
      </c>
      <c r="V879" s="98">
        <v>1</v>
      </c>
    </row>
    <row r="880" spans="1:22">
      <c r="A880" s="369" t="s">
        <v>723</v>
      </c>
      <c r="B880" s="367"/>
      <c r="C880" s="367" t="s">
        <v>620</v>
      </c>
      <c r="D880" s="360">
        <v>0</v>
      </c>
      <c r="E880" s="360">
        <v>0</v>
      </c>
      <c r="F880" s="360">
        <v>0</v>
      </c>
      <c r="G880" s="360">
        <v>0</v>
      </c>
      <c r="H880" s="360">
        <v>0</v>
      </c>
      <c r="I880" s="360">
        <v>0</v>
      </c>
      <c r="J880" s="360">
        <v>0</v>
      </c>
      <c r="K880" s="360">
        <v>0</v>
      </c>
      <c r="L880" s="360">
        <v>2</v>
      </c>
      <c r="M880" s="360">
        <v>0</v>
      </c>
      <c r="N880" s="360">
        <v>3</v>
      </c>
      <c r="O880" s="360">
        <v>3</v>
      </c>
      <c r="P880" s="360">
        <v>4</v>
      </c>
      <c r="Q880" s="360">
        <v>4</v>
      </c>
      <c r="R880" s="360">
        <v>8</v>
      </c>
      <c r="S880" s="360">
        <v>4</v>
      </c>
      <c r="T880" s="360">
        <v>3</v>
      </c>
      <c r="U880" s="360">
        <v>5</v>
      </c>
      <c r="V880" s="360">
        <v>36</v>
      </c>
    </row>
    <row r="881" spans="1:22" ht="12.75" customHeight="1">
      <c r="A881" s="317"/>
      <c r="B881" s="107"/>
      <c r="C881" s="107" t="s">
        <v>621</v>
      </c>
      <c r="D881" s="98">
        <v>0</v>
      </c>
      <c r="E881" s="98">
        <v>0</v>
      </c>
      <c r="F881" s="98">
        <v>0</v>
      </c>
      <c r="G881" s="98">
        <v>0</v>
      </c>
      <c r="H881" s="98">
        <v>0</v>
      </c>
      <c r="I881" s="98">
        <v>0</v>
      </c>
      <c r="J881" s="98">
        <v>0</v>
      </c>
      <c r="K881" s="98">
        <v>0</v>
      </c>
      <c r="L881" s="98">
        <v>1</v>
      </c>
      <c r="M881" s="98">
        <v>0</v>
      </c>
      <c r="N881" s="98">
        <v>2</v>
      </c>
      <c r="O881" s="98">
        <v>1</v>
      </c>
      <c r="P881" s="98">
        <v>3</v>
      </c>
      <c r="Q881" s="98">
        <v>0</v>
      </c>
      <c r="R881" s="98">
        <v>4</v>
      </c>
      <c r="S881" s="98">
        <v>2</v>
      </c>
      <c r="T881" s="98">
        <v>2</v>
      </c>
      <c r="U881" s="98">
        <v>3</v>
      </c>
      <c r="V881" s="98">
        <v>18</v>
      </c>
    </row>
    <row r="882" spans="1:22">
      <c r="A882" s="316"/>
      <c r="B882" s="123"/>
      <c r="C882" s="123" t="s">
        <v>622</v>
      </c>
      <c r="D882" s="127">
        <v>0</v>
      </c>
      <c r="E882" s="127">
        <v>0</v>
      </c>
      <c r="F882" s="127">
        <v>0</v>
      </c>
      <c r="G882" s="127">
        <v>0</v>
      </c>
      <c r="H882" s="127">
        <v>0</v>
      </c>
      <c r="I882" s="127">
        <v>0</v>
      </c>
      <c r="J882" s="127">
        <v>0</v>
      </c>
      <c r="K882" s="127">
        <v>0</v>
      </c>
      <c r="L882" s="127">
        <v>1</v>
      </c>
      <c r="M882" s="127">
        <v>0</v>
      </c>
      <c r="N882" s="127">
        <v>1</v>
      </c>
      <c r="O882" s="127">
        <v>2</v>
      </c>
      <c r="P882" s="127">
        <v>1</v>
      </c>
      <c r="Q882" s="127">
        <v>4</v>
      </c>
      <c r="R882" s="127">
        <v>4</v>
      </c>
      <c r="S882" s="127">
        <v>2</v>
      </c>
      <c r="T882" s="127">
        <v>1</v>
      </c>
      <c r="U882" s="127">
        <v>2</v>
      </c>
      <c r="V882" s="127">
        <v>18</v>
      </c>
    </row>
    <row r="883" spans="1:22">
      <c r="A883" s="317" t="s">
        <v>724</v>
      </c>
      <c r="B883" s="107" t="s">
        <v>10</v>
      </c>
      <c r="C883" s="107" t="s">
        <v>620</v>
      </c>
      <c r="D883" s="98">
        <v>0</v>
      </c>
      <c r="E883" s="98">
        <v>0</v>
      </c>
      <c r="F883" s="98">
        <v>0</v>
      </c>
      <c r="G883" s="98">
        <v>0</v>
      </c>
      <c r="H883" s="98">
        <v>0</v>
      </c>
      <c r="I883" s="98">
        <v>0</v>
      </c>
      <c r="J883" s="98">
        <v>0</v>
      </c>
      <c r="K883" s="98">
        <v>0</v>
      </c>
      <c r="L883" s="98">
        <v>0</v>
      </c>
      <c r="M883" s="98">
        <v>0</v>
      </c>
      <c r="N883" s="98">
        <v>0</v>
      </c>
      <c r="O883" s="98">
        <v>0</v>
      </c>
      <c r="P883" s="98">
        <v>0</v>
      </c>
      <c r="Q883" s="98">
        <v>0</v>
      </c>
      <c r="R883" s="98">
        <v>0</v>
      </c>
      <c r="S883" s="98">
        <v>0</v>
      </c>
      <c r="T883" s="98">
        <v>1</v>
      </c>
      <c r="U883" s="98">
        <v>0</v>
      </c>
      <c r="V883" s="98">
        <v>1</v>
      </c>
    </row>
    <row r="884" spans="1:22">
      <c r="A884" s="317"/>
      <c r="B884" s="107"/>
      <c r="C884" s="107" t="s">
        <v>621</v>
      </c>
      <c r="D884" s="98">
        <v>0</v>
      </c>
      <c r="E884" s="98">
        <v>0</v>
      </c>
      <c r="F884" s="98">
        <v>0</v>
      </c>
      <c r="G884" s="98">
        <v>0</v>
      </c>
      <c r="H884" s="98">
        <v>0</v>
      </c>
      <c r="I884" s="98">
        <v>0</v>
      </c>
      <c r="J884" s="98">
        <v>0</v>
      </c>
      <c r="K884" s="98">
        <v>0</v>
      </c>
      <c r="L884" s="98">
        <v>0</v>
      </c>
      <c r="M884" s="98">
        <v>0</v>
      </c>
      <c r="N884" s="98">
        <v>0</v>
      </c>
      <c r="O884" s="98">
        <v>0</v>
      </c>
      <c r="P884" s="98">
        <v>0</v>
      </c>
      <c r="Q884" s="98">
        <v>0</v>
      </c>
      <c r="R884" s="98">
        <v>0</v>
      </c>
      <c r="S884" s="98">
        <v>0</v>
      </c>
      <c r="T884" s="98">
        <v>1</v>
      </c>
      <c r="U884" s="98">
        <v>0</v>
      </c>
      <c r="V884" s="98">
        <v>1</v>
      </c>
    </row>
    <row r="885" spans="1:22">
      <c r="A885" s="317"/>
      <c r="B885" s="107" t="s">
        <v>9</v>
      </c>
      <c r="C885" s="107" t="s">
        <v>620</v>
      </c>
      <c r="D885" s="98">
        <v>0</v>
      </c>
      <c r="E885" s="98">
        <v>0</v>
      </c>
      <c r="F885" s="98">
        <v>0</v>
      </c>
      <c r="G885" s="98">
        <v>0</v>
      </c>
      <c r="H885" s="98">
        <v>0</v>
      </c>
      <c r="I885" s="98">
        <v>0</v>
      </c>
      <c r="J885" s="98">
        <v>0</v>
      </c>
      <c r="K885" s="98">
        <v>0</v>
      </c>
      <c r="L885" s="98">
        <v>0</v>
      </c>
      <c r="M885" s="98">
        <v>0</v>
      </c>
      <c r="N885" s="98">
        <v>1</v>
      </c>
      <c r="O885" s="98">
        <v>1</v>
      </c>
      <c r="P885" s="98">
        <v>0</v>
      </c>
      <c r="Q885" s="98">
        <v>2</v>
      </c>
      <c r="R885" s="98">
        <v>4</v>
      </c>
      <c r="S885" s="98">
        <v>4</v>
      </c>
      <c r="T885" s="98">
        <v>7</v>
      </c>
      <c r="U885" s="98">
        <v>3</v>
      </c>
      <c r="V885" s="98">
        <v>22</v>
      </c>
    </row>
    <row r="886" spans="1:22">
      <c r="A886" s="317"/>
      <c r="B886" s="107"/>
      <c r="C886" s="107" t="s">
        <v>621</v>
      </c>
      <c r="D886" s="98">
        <v>0</v>
      </c>
      <c r="E886" s="98">
        <v>0</v>
      </c>
      <c r="F886" s="98">
        <v>0</v>
      </c>
      <c r="G886" s="98">
        <v>0</v>
      </c>
      <c r="H886" s="98">
        <v>0</v>
      </c>
      <c r="I886" s="98">
        <v>0</v>
      </c>
      <c r="J886" s="98">
        <v>0</v>
      </c>
      <c r="K886" s="98">
        <v>0</v>
      </c>
      <c r="L886" s="98">
        <v>0</v>
      </c>
      <c r="M886" s="98">
        <v>0</v>
      </c>
      <c r="N886" s="98">
        <v>0</v>
      </c>
      <c r="O886" s="98">
        <v>1</v>
      </c>
      <c r="P886" s="98">
        <v>0</v>
      </c>
      <c r="Q886" s="98">
        <v>1</v>
      </c>
      <c r="R886" s="98">
        <v>3</v>
      </c>
      <c r="S886" s="98">
        <v>2</v>
      </c>
      <c r="T886" s="98">
        <v>3</v>
      </c>
      <c r="U886" s="98">
        <v>1</v>
      </c>
      <c r="V886" s="98">
        <v>11</v>
      </c>
    </row>
    <row r="887" spans="1:22">
      <c r="A887" s="317"/>
      <c r="B887" s="107"/>
      <c r="C887" s="107" t="s">
        <v>622</v>
      </c>
      <c r="D887" s="98">
        <v>0</v>
      </c>
      <c r="E887" s="98">
        <v>0</v>
      </c>
      <c r="F887" s="98">
        <v>0</v>
      </c>
      <c r="G887" s="98">
        <v>0</v>
      </c>
      <c r="H887" s="98">
        <v>0</v>
      </c>
      <c r="I887" s="98">
        <v>0</v>
      </c>
      <c r="J887" s="98">
        <v>0</v>
      </c>
      <c r="K887" s="98">
        <v>0</v>
      </c>
      <c r="L887" s="98">
        <v>0</v>
      </c>
      <c r="M887" s="98">
        <v>0</v>
      </c>
      <c r="N887" s="98">
        <v>1</v>
      </c>
      <c r="O887" s="98">
        <v>0</v>
      </c>
      <c r="P887" s="98">
        <v>0</v>
      </c>
      <c r="Q887" s="98">
        <v>1</v>
      </c>
      <c r="R887" s="98">
        <v>1</v>
      </c>
      <c r="S887" s="98">
        <v>2</v>
      </c>
      <c r="T887" s="98">
        <v>4</v>
      </c>
      <c r="U887" s="98">
        <v>2</v>
      </c>
      <c r="V887" s="98">
        <v>11</v>
      </c>
    </row>
    <row r="888" spans="1:22">
      <c r="A888" s="317"/>
      <c r="B888" s="107" t="s">
        <v>8</v>
      </c>
      <c r="C888" s="107" t="s">
        <v>620</v>
      </c>
      <c r="D888" s="98">
        <v>0</v>
      </c>
      <c r="E888" s="98">
        <v>0</v>
      </c>
      <c r="F888" s="98">
        <v>0</v>
      </c>
      <c r="G888" s="98">
        <v>0</v>
      </c>
      <c r="H888" s="98">
        <v>0</v>
      </c>
      <c r="I888" s="98">
        <v>0</v>
      </c>
      <c r="J888" s="98">
        <v>1</v>
      </c>
      <c r="K888" s="98">
        <v>0</v>
      </c>
      <c r="L888" s="98">
        <v>1</v>
      </c>
      <c r="M888" s="98">
        <v>0</v>
      </c>
      <c r="N888" s="98">
        <v>1</v>
      </c>
      <c r="O888" s="98">
        <v>5</v>
      </c>
      <c r="P888" s="98">
        <v>4</v>
      </c>
      <c r="Q888" s="98">
        <v>3</v>
      </c>
      <c r="R888" s="98">
        <v>13</v>
      </c>
      <c r="S888" s="98">
        <v>10</v>
      </c>
      <c r="T888" s="98">
        <v>2</v>
      </c>
      <c r="U888" s="98">
        <v>1</v>
      </c>
      <c r="V888" s="98">
        <v>41</v>
      </c>
    </row>
    <row r="889" spans="1:22">
      <c r="A889" s="317"/>
      <c r="B889" s="107"/>
      <c r="C889" s="107" t="s">
        <v>621</v>
      </c>
      <c r="D889" s="98">
        <v>0</v>
      </c>
      <c r="E889" s="98">
        <v>0</v>
      </c>
      <c r="F889" s="98">
        <v>0</v>
      </c>
      <c r="G889" s="98">
        <v>0</v>
      </c>
      <c r="H889" s="98">
        <v>0</v>
      </c>
      <c r="I889" s="98">
        <v>0</v>
      </c>
      <c r="J889" s="98">
        <v>1</v>
      </c>
      <c r="K889" s="98">
        <v>0</v>
      </c>
      <c r="L889" s="98">
        <v>1</v>
      </c>
      <c r="M889" s="98">
        <v>0</v>
      </c>
      <c r="N889" s="98">
        <v>0</v>
      </c>
      <c r="O889" s="98">
        <v>4</v>
      </c>
      <c r="P889" s="98">
        <v>3</v>
      </c>
      <c r="Q889" s="98">
        <v>2</v>
      </c>
      <c r="R889" s="98">
        <v>11</v>
      </c>
      <c r="S889" s="98">
        <v>6</v>
      </c>
      <c r="T889" s="98">
        <v>2</v>
      </c>
      <c r="U889" s="98">
        <v>1</v>
      </c>
      <c r="V889" s="98">
        <v>31</v>
      </c>
    </row>
    <row r="890" spans="1:22">
      <c r="A890" s="317"/>
      <c r="B890" s="107"/>
      <c r="C890" s="107" t="s">
        <v>622</v>
      </c>
      <c r="D890" s="98">
        <v>0</v>
      </c>
      <c r="E890" s="98">
        <v>0</v>
      </c>
      <c r="F890" s="98">
        <v>0</v>
      </c>
      <c r="G890" s="98">
        <v>0</v>
      </c>
      <c r="H890" s="98">
        <v>0</v>
      </c>
      <c r="I890" s="98">
        <v>0</v>
      </c>
      <c r="J890" s="98">
        <v>0</v>
      </c>
      <c r="K890" s="98">
        <v>0</v>
      </c>
      <c r="L890" s="98">
        <v>0</v>
      </c>
      <c r="M890" s="98">
        <v>0</v>
      </c>
      <c r="N890" s="98">
        <v>1</v>
      </c>
      <c r="O890" s="98">
        <v>1</v>
      </c>
      <c r="P890" s="98">
        <v>1</v>
      </c>
      <c r="Q890" s="98">
        <v>1</v>
      </c>
      <c r="R890" s="98">
        <v>2</v>
      </c>
      <c r="S890" s="98">
        <v>4</v>
      </c>
      <c r="T890" s="98">
        <v>0</v>
      </c>
      <c r="U890" s="98">
        <v>0</v>
      </c>
      <c r="V890" s="98">
        <v>10</v>
      </c>
    </row>
    <row r="891" spans="1:22">
      <c r="A891" s="317"/>
      <c r="B891" s="107" t="s">
        <v>7</v>
      </c>
      <c r="C891" s="107" t="s">
        <v>620</v>
      </c>
      <c r="D891" s="98">
        <v>0</v>
      </c>
      <c r="E891" s="98">
        <v>0</v>
      </c>
      <c r="F891" s="98">
        <v>0</v>
      </c>
      <c r="G891" s="98">
        <v>0</v>
      </c>
      <c r="H891" s="98">
        <v>0</v>
      </c>
      <c r="I891" s="98">
        <v>0</v>
      </c>
      <c r="J891" s="98">
        <v>0</v>
      </c>
      <c r="K891" s="98">
        <v>0</v>
      </c>
      <c r="L891" s="98">
        <v>0</v>
      </c>
      <c r="M891" s="98">
        <v>0</v>
      </c>
      <c r="N891" s="98">
        <v>0</v>
      </c>
      <c r="O891" s="98">
        <v>0</v>
      </c>
      <c r="P891" s="98">
        <v>0</v>
      </c>
      <c r="Q891" s="98">
        <v>0</v>
      </c>
      <c r="R891" s="98">
        <v>0</v>
      </c>
      <c r="S891" s="98">
        <v>0</v>
      </c>
      <c r="T891" s="98">
        <v>1</v>
      </c>
      <c r="U891" s="98">
        <v>0</v>
      </c>
      <c r="V891" s="98">
        <v>1</v>
      </c>
    </row>
    <row r="892" spans="1:22">
      <c r="A892" s="317"/>
      <c r="B892" s="107"/>
      <c r="C892" s="107" t="s">
        <v>622</v>
      </c>
      <c r="D892" s="98">
        <v>0</v>
      </c>
      <c r="E892" s="98">
        <v>0</v>
      </c>
      <c r="F892" s="98">
        <v>0</v>
      </c>
      <c r="G892" s="98">
        <v>0</v>
      </c>
      <c r="H892" s="98">
        <v>0</v>
      </c>
      <c r="I892" s="98">
        <v>0</v>
      </c>
      <c r="J892" s="98">
        <v>0</v>
      </c>
      <c r="K892" s="98">
        <v>0</v>
      </c>
      <c r="L892" s="98">
        <v>0</v>
      </c>
      <c r="M892" s="98">
        <v>0</v>
      </c>
      <c r="N892" s="98">
        <v>0</v>
      </c>
      <c r="O892" s="98">
        <v>0</v>
      </c>
      <c r="P892" s="98">
        <v>0</v>
      </c>
      <c r="Q892" s="98">
        <v>0</v>
      </c>
      <c r="R892" s="98">
        <v>0</v>
      </c>
      <c r="S892" s="98">
        <v>0</v>
      </c>
      <c r="T892" s="98">
        <v>1</v>
      </c>
      <c r="U892" s="98">
        <v>0</v>
      </c>
      <c r="V892" s="98">
        <v>1</v>
      </c>
    </row>
    <row r="893" spans="1:22">
      <c r="A893" s="317"/>
      <c r="B893" s="107" t="s">
        <v>6</v>
      </c>
      <c r="C893" s="107" t="s">
        <v>620</v>
      </c>
      <c r="D893" s="98">
        <v>0</v>
      </c>
      <c r="E893" s="98">
        <v>0</v>
      </c>
      <c r="F893" s="98">
        <v>0</v>
      </c>
      <c r="G893" s="98">
        <v>0</v>
      </c>
      <c r="H893" s="98">
        <v>0</v>
      </c>
      <c r="I893" s="98">
        <v>0</v>
      </c>
      <c r="J893" s="98">
        <v>0</v>
      </c>
      <c r="K893" s="98">
        <v>0</v>
      </c>
      <c r="L893" s="98">
        <v>0</v>
      </c>
      <c r="M893" s="98">
        <v>0</v>
      </c>
      <c r="N893" s="98">
        <v>0</v>
      </c>
      <c r="O893" s="98">
        <v>0</v>
      </c>
      <c r="P893" s="98">
        <v>1</v>
      </c>
      <c r="Q893" s="98">
        <v>3</v>
      </c>
      <c r="R893" s="98">
        <v>2</v>
      </c>
      <c r="S893" s="98">
        <v>3</v>
      </c>
      <c r="T893" s="98">
        <v>2</v>
      </c>
      <c r="U893" s="98">
        <v>3</v>
      </c>
      <c r="V893" s="98">
        <v>14</v>
      </c>
    </row>
    <row r="894" spans="1:22">
      <c r="A894" s="317"/>
      <c r="B894" s="107"/>
      <c r="C894" s="107" t="s">
        <v>621</v>
      </c>
      <c r="D894" s="98">
        <v>0</v>
      </c>
      <c r="E894" s="98">
        <v>0</v>
      </c>
      <c r="F894" s="98">
        <v>0</v>
      </c>
      <c r="G894" s="98">
        <v>0</v>
      </c>
      <c r="H894" s="98">
        <v>0</v>
      </c>
      <c r="I894" s="98">
        <v>0</v>
      </c>
      <c r="J894" s="98">
        <v>0</v>
      </c>
      <c r="K894" s="98">
        <v>0</v>
      </c>
      <c r="L894" s="98">
        <v>0</v>
      </c>
      <c r="M894" s="98">
        <v>0</v>
      </c>
      <c r="N894" s="98">
        <v>0</v>
      </c>
      <c r="O894" s="98">
        <v>0</v>
      </c>
      <c r="P894" s="98">
        <v>0</v>
      </c>
      <c r="Q894" s="98">
        <v>3</v>
      </c>
      <c r="R894" s="98">
        <v>2</v>
      </c>
      <c r="S894" s="98">
        <v>2</v>
      </c>
      <c r="T894" s="98">
        <v>1</v>
      </c>
      <c r="U894" s="98">
        <v>1</v>
      </c>
      <c r="V894" s="98">
        <v>9</v>
      </c>
    </row>
    <row r="895" spans="1:22">
      <c r="A895" s="317"/>
      <c r="B895" s="107"/>
      <c r="C895" s="107" t="s">
        <v>622</v>
      </c>
      <c r="D895" s="98">
        <v>0</v>
      </c>
      <c r="E895" s="98">
        <v>0</v>
      </c>
      <c r="F895" s="98">
        <v>0</v>
      </c>
      <c r="G895" s="98">
        <v>0</v>
      </c>
      <c r="H895" s="98">
        <v>0</v>
      </c>
      <c r="I895" s="98">
        <v>0</v>
      </c>
      <c r="J895" s="98">
        <v>0</v>
      </c>
      <c r="K895" s="98">
        <v>0</v>
      </c>
      <c r="L895" s="98">
        <v>0</v>
      </c>
      <c r="M895" s="98">
        <v>0</v>
      </c>
      <c r="N895" s="98">
        <v>0</v>
      </c>
      <c r="O895" s="98">
        <v>0</v>
      </c>
      <c r="P895" s="98">
        <v>1</v>
      </c>
      <c r="Q895" s="98">
        <v>0</v>
      </c>
      <c r="R895" s="98">
        <v>0</v>
      </c>
      <c r="S895" s="98">
        <v>1</v>
      </c>
      <c r="T895" s="98">
        <v>1</v>
      </c>
      <c r="U895" s="98">
        <v>2</v>
      </c>
      <c r="V895" s="98">
        <v>5</v>
      </c>
    </row>
    <row r="896" spans="1:22">
      <c r="A896" s="317"/>
      <c r="B896" s="107" t="s">
        <v>5</v>
      </c>
      <c r="C896" s="107" t="s">
        <v>620</v>
      </c>
      <c r="D896" s="98">
        <v>0</v>
      </c>
      <c r="E896" s="98">
        <v>0</v>
      </c>
      <c r="F896" s="98">
        <v>0</v>
      </c>
      <c r="G896" s="98">
        <v>1</v>
      </c>
      <c r="H896" s="98">
        <v>0</v>
      </c>
      <c r="I896" s="98">
        <v>0</v>
      </c>
      <c r="J896" s="98">
        <v>0</v>
      </c>
      <c r="K896" s="98">
        <v>0</v>
      </c>
      <c r="L896" s="98">
        <v>0</v>
      </c>
      <c r="M896" s="98">
        <v>1</v>
      </c>
      <c r="N896" s="98">
        <v>0</v>
      </c>
      <c r="O896" s="98">
        <v>2</v>
      </c>
      <c r="P896" s="98">
        <v>4</v>
      </c>
      <c r="Q896" s="98">
        <v>6</v>
      </c>
      <c r="R896" s="98">
        <v>8</v>
      </c>
      <c r="S896" s="98">
        <v>7</v>
      </c>
      <c r="T896" s="98">
        <v>8</v>
      </c>
      <c r="U896" s="98">
        <v>8</v>
      </c>
      <c r="V896" s="98">
        <v>45</v>
      </c>
    </row>
    <row r="897" spans="1:22">
      <c r="A897" s="317"/>
      <c r="B897" s="107"/>
      <c r="C897" s="107" t="s">
        <v>621</v>
      </c>
      <c r="D897" s="98">
        <v>0</v>
      </c>
      <c r="E897" s="98">
        <v>0</v>
      </c>
      <c r="F897" s="98">
        <v>0</v>
      </c>
      <c r="G897" s="98">
        <v>1</v>
      </c>
      <c r="H897" s="98">
        <v>0</v>
      </c>
      <c r="I897" s="98">
        <v>0</v>
      </c>
      <c r="J897" s="98">
        <v>0</v>
      </c>
      <c r="K897" s="98">
        <v>0</v>
      </c>
      <c r="L897" s="98">
        <v>0</v>
      </c>
      <c r="M897" s="98">
        <v>0</v>
      </c>
      <c r="N897" s="98">
        <v>0</v>
      </c>
      <c r="O897" s="98">
        <v>2</v>
      </c>
      <c r="P897" s="98">
        <v>2</v>
      </c>
      <c r="Q897" s="98">
        <v>2</v>
      </c>
      <c r="R897" s="98">
        <v>6</v>
      </c>
      <c r="S897" s="98">
        <v>7</v>
      </c>
      <c r="T897" s="98">
        <v>4</v>
      </c>
      <c r="U897" s="98">
        <v>8</v>
      </c>
      <c r="V897" s="98">
        <v>32</v>
      </c>
    </row>
    <row r="898" spans="1:22">
      <c r="A898" s="317"/>
      <c r="B898" s="107"/>
      <c r="C898" s="107" t="s">
        <v>622</v>
      </c>
      <c r="D898" s="108">
        <v>0</v>
      </c>
      <c r="E898" s="108">
        <v>0</v>
      </c>
      <c r="F898" s="108">
        <v>0</v>
      </c>
      <c r="G898" s="108">
        <v>0</v>
      </c>
      <c r="H898" s="108">
        <v>0</v>
      </c>
      <c r="I898" s="108">
        <v>0</v>
      </c>
      <c r="J898" s="108">
        <v>0</v>
      </c>
      <c r="K898" s="108">
        <v>0</v>
      </c>
      <c r="L898" s="108">
        <v>0</v>
      </c>
      <c r="M898" s="108">
        <v>1</v>
      </c>
      <c r="N898" s="108">
        <v>0</v>
      </c>
      <c r="O898" s="108">
        <v>0</v>
      </c>
      <c r="P898" s="108">
        <v>2</v>
      </c>
      <c r="Q898" s="108">
        <v>4</v>
      </c>
      <c r="R898" s="108">
        <v>2</v>
      </c>
      <c r="S898" s="108">
        <v>0</v>
      </c>
      <c r="T898" s="108">
        <v>4</v>
      </c>
      <c r="U898" s="108">
        <v>0</v>
      </c>
      <c r="V898" s="108">
        <v>13</v>
      </c>
    </row>
    <row r="899" spans="1:22">
      <c r="A899" s="317"/>
      <c r="B899" s="107" t="s">
        <v>4</v>
      </c>
      <c r="C899" s="107" t="s">
        <v>620</v>
      </c>
      <c r="D899" s="108">
        <v>0</v>
      </c>
      <c r="E899" s="108">
        <v>0</v>
      </c>
      <c r="F899" s="108">
        <v>0</v>
      </c>
      <c r="G899" s="108">
        <v>0</v>
      </c>
      <c r="H899" s="108">
        <v>0</v>
      </c>
      <c r="I899" s="108">
        <v>0</v>
      </c>
      <c r="J899" s="108">
        <v>0</v>
      </c>
      <c r="K899" s="108">
        <v>0</v>
      </c>
      <c r="L899" s="108">
        <v>0</v>
      </c>
      <c r="M899" s="108">
        <v>2</v>
      </c>
      <c r="N899" s="108">
        <v>0</v>
      </c>
      <c r="O899" s="108">
        <v>1</v>
      </c>
      <c r="P899" s="108">
        <v>1</v>
      </c>
      <c r="Q899" s="108">
        <v>2</v>
      </c>
      <c r="R899" s="108">
        <v>5</v>
      </c>
      <c r="S899" s="108">
        <v>5</v>
      </c>
      <c r="T899" s="108">
        <v>17</v>
      </c>
      <c r="U899" s="108">
        <v>48</v>
      </c>
      <c r="V899" s="108">
        <v>81</v>
      </c>
    </row>
    <row r="900" spans="1:22">
      <c r="A900" s="317"/>
      <c r="B900" s="107"/>
      <c r="C900" s="107" t="s">
        <v>621</v>
      </c>
      <c r="D900" s="108">
        <v>0</v>
      </c>
      <c r="E900" s="108">
        <v>0</v>
      </c>
      <c r="F900" s="108">
        <v>0</v>
      </c>
      <c r="G900" s="108">
        <v>0</v>
      </c>
      <c r="H900" s="108">
        <v>0</v>
      </c>
      <c r="I900" s="108">
        <v>0</v>
      </c>
      <c r="J900" s="108">
        <v>0</v>
      </c>
      <c r="K900" s="108">
        <v>0</v>
      </c>
      <c r="L900" s="108">
        <v>0</v>
      </c>
      <c r="M900" s="108">
        <v>2</v>
      </c>
      <c r="N900" s="108">
        <v>0</v>
      </c>
      <c r="O900" s="108">
        <v>1</v>
      </c>
      <c r="P900" s="108">
        <v>1</v>
      </c>
      <c r="Q900" s="108">
        <v>2</v>
      </c>
      <c r="R900" s="108">
        <v>2</v>
      </c>
      <c r="S900" s="108">
        <v>5</v>
      </c>
      <c r="T900" s="108">
        <v>14</v>
      </c>
      <c r="U900" s="108">
        <v>28</v>
      </c>
      <c r="V900" s="108">
        <v>55</v>
      </c>
    </row>
    <row r="901" spans="1:22">
      <c r="A901" s="317"/>
      <c r="B901" s="107"/>
      <c r="C901" s="107" t="s">
        <v>622</v>
      </c>
      <c r="D901" s="108">
        <v>0</v>
      </c>
      <c r="E901" s="108">
        <v>0</v>
      </c>
      <c r="F901" s="108">
        <v>0</v>
      </c>
      <c r="G901" s="108">
        <v>0</v>
      </c>
      <c r="H901" s="108">
        <v>0</v>
      </c>
      <c r="I901" s="108">
        <v>0</v>
      </c>
      <c r="J901" s="108">
        <v>0</v>
      </c>
      <c r="K901" s="108">
        <v>0</v>
      </c>
      <c r="L901" s="108">
        <v>0</v>
      </c>
      <c r="M901" s="108">
        <v>0</v>
      </c>
      <c r="N901" s="108">
        <v>0</v>
      </c>
      <c r="O901" s="108">
        <v>0</v>
      </c>
      <c r="P901" s="108">
        <v>0</v>
      </c>
      <c r="Q901" s="108">
        <v>0</v>
      </c>
      <c r="R901" s="108">
        <v>3</v>
      </c>
      <c r="S901" s="108">
        <v>0</v>
      </c>
      <c r="T901" s="108">
        <v>3</v>
      </c>
      <c r="U901" s="108">
        <v>20</v>
      </c>
      <c r="V901" s="108">
        <v>26</v>
      </c>
    </row>
    <row r="902" spans="1:22">
      <c r="A902" s="315" t="s">
        <v>725</v>
      </c>
      <c r="B902" s="129" t="s">
        <v>3</v>
      </c>
      <c r="C902" s="129" t="s">
        <v>620</v>
      </c>
      <c r="D902" s="130">
        <v>1</v>
      </c>
      <c r="E902" s="130">
        <v>1</v>
      </c>
      <c r="F902" s="130">
        <v>0</v>
      </c>
      <c r="G902" s="130">
        <v>0</v>
      </c>
      <c r="H902" s="130">
        <v>0</v>
      </c>
      <c r="I902" s="130">
        <v>0</v>
      </c>
      <c r="J902" s="130">
        <v>1</v>
      </c>
      <c r="K902" s="130">
        <v>0</v>
      </c>
      <c r="L902" s="130">
        <v>2</v>
      </c>
      <c r="M902" s="130">
        <v>0</v>
      </c>
      <c r="N902" s="130">
        <v>1</v>
      </c>
      <c r="O902" s="130">
        <v>2</v>
      </c>
      <c r="P902" s="130">
        <v>2</v>
      </c>
      <c r="Q902" s="130">
        <v>3</v>
      </c>
      <c r="R902" s="130">
        <v>11</v>
      </c>
      <c r="S902" s="130">
        <v>7</v>
      </c>
      <c r="T902" s="130">
        <v>4</v>
      </c>
      <c r="U902" s="130">
        <v>2</v>
      </c>
      <c r="V902" s="130">
        <v>37</v>
      </c>
    </row>
    <row r="903" spans="1:22">
      <c r="A903" s="317"/>
      <c r="B903" s="107"/>
      <c r="C903" s="107" t="s">
        <v>621</v>
      </c>
      <c r="D903" s="108">
        <v>1</v>
      </c>
      <c r="E903" s="108">
        <v>1</v>
      </c>
      <c r="F903" s="108">
        <v>0</v>
      </c>
      <c r="G903" s="108">
        <v>0</v>
      </c>
      <c r="H903" s="108">
        <v>0</v>
      </c>
      <c r="I903" s="108">
        <v>0</v>
      </c>
      <c r="J903" s="108">
        <v>0</v>
      </c>
      <c r="K903" s="108">
        <v>0</v>
      </c>
      <c r="L903" s="108">
        <v>0</v>
      </c>
      <c r="M903" s="108">
        <v>0</v>
      </c>
      <c r="N903" s="108">
        <v>1</v>
      </c>
      <c r="O903" s="108">
        <v>1</v>
      </c>
      <c r="P903" s="108">
        <v>1</v>
      </c>
      <c r="Q903" s="108">
        <v>2</v>
      </c>
      <c r="R903" s="108">
        <v>5</v>
      </c>
      <c r="S903" s="108">
        <v>4</v>
      </c>
      <c r="T903" s="108">
        <v>3</v>
      </c>
      <c r="U903" s="108">
        <v>0</v>
      </c>
      <c r="V903" s="108">
        <v>19</v>
      </c>
    </row>
    <row r="904" spans="1:22">
      <c r="A904" s="317"/>
      <c r="B904" s="107"/>
      <c r="C904" s="107" t="s">
        <v>622</v>
      </c>
      <c r="D904" s="108">
        <v>0</v>
      </c>
      <c r="E904" s="108">
        <v>0</v>
      </c>
      <c r="F904" s="108">
        <v>0</v>
      </c>
      <c r="G904" s="108">
        <v>0</v>
      </c>
      <c r="H904" s="108">
        <v>0</v>
      </c>
      <c r="I904" s="108">
        <v>0</v>
      </c>
      <c r="J904" s="108">
        <v>1</v>
      </c>
      <c r="K904" s="108">
        <v>0</v>
      </c>
      <c r="L904" s="108">
        <v>2</v>
      </c>
      <c r="M904" s="108">
        <v>0</v>
      </c>
      <c r="N904" s="108">
        <v>0</v>
      </c>
      <c r="O904" s="108">
        <v>1</v>
      </c>
      <c r="P904" s="108">
        <v>1</v>
      </c>
      <c r="Q904" s="108">
        <v>1</v>
      </c>
      <c r="R904" s="108">
        <v>6</v>
      </c>
      <c r="S904" s="108">
        <v>3</v>
      </c>
      <c r="T904" s="108">
        <v>1</v>
      </c>
      <c r="U904" s="108">
        <v>2</v>
      </c>
      <c r="V904" s="108">
        <v>18</v>
      </c>
    </row>
    <row r="905" spans="1:22">
      <c r="A905" s="317"/>
      <c r="B905" s="107" t="s">
        <v>2</v>
      </c>
      <c r="C905" s="107" t="s">
        <v>620</v>
      </c>
      <c r="D905" s="108">
        <v>0</v>
      </c>
      <c r="E905" s="108">
        <v>0</v>
      </c>
      <c r="F905" s="108">
        <v>0</v>
      </c>
      <c r="G905" s="108">
        <v>0</v>
      </c>
      <c r="H905" s="108">
        <v>0</v>
      </c>
      <c r="I905" s="108">
        <v>2</v>
      </c>
      <c r="J905" s="108">
        <v>0</v>
      </c>
      <c r="K905" s="108">
        <v>1</v>
      </c>
      <c r="L905" s="108">
        <v>1</v>
      </c>
      <c r="M905" s="108">
        <v>3</v>
      </c>
      <c r="N905" s="108">
        <v>3</v>
      </c>
      <c r="O905" s="108">
        <v>1</v>
      </c>
      <c r="P905" s="108">
        <v>5</v>
      </c>
      <c r="Q905" s="108">
        <v>3</v>
      </c>
      <c r="R905" s="108">
        <v>7</v>
      </c>
      <c r="S905" s="108">
        <v>6</v>
      </c>
      <c r="T905" s="108">
        <v>4</v>
      </c>
      <c r="U905" s="108">
        <v>2</v>
      </c>
      <c r="V905" s="108">
        <v>38</v>
      </c>
    </row>
    <row r="906" spans="1:22">
      <c r="A906" s="317"/>
      <c r="B906" s="107"/>
      <c r="C906" s="107" t="s">
        <v>621</v>
      </c>
      <c r="D906" s="108">
        <v>0</v>
      </c>
      <c r="E906" s="108">
        <v>0</v>
      </c>
      <c r="F906" s="108">
        <v>0</v>
      </c>
      <c r="G906" s="108">
        <v>0</v>
      </c>
      <c r="H906" s="108">
        <v>0</v>
      </c>
      <c r="I906" s="108">
        <v>1</v>
      </c>
      <c r="J906" s="108">
        <v>0</v>
      </c>
      <c r="K906" s="108">
        <v>0</v>
      </c>
      <c r="L906" s="108">
        <v>1</v>
      </c>
      <c r="M906" s="108">
        <v>3</v>
      </c>
      <c r="N906" s="108">
        <v>2</v>
      </c>
      <c r="O906" s="108">
        <v>0</v>
      </c>
      <c r="P906" s="108">
        <v>2</v>
      </c>
      <c r="Q906" s="108">
        <v>1</v>
      </c>
      <c r="R906" s="108">
        <v>3</v>
      </c>
      <c r="S906" s="108">
        <v>4</v>
      </c>
      <c r="T906" s="108">
        <v>1</v>
      </c>
      <c r="U906" s="108">
        <v>0</v>
      </c>
      <c r="V906" s="108">
        <v>18</v>
      </c>
    </row>
    <row r="907" spans="1:22">
      <c r="A907" s="317"/>
      <c r="B907" s="107"/>
      <c r="C907" s="107" t="s">
        <v>622</v>
      </c>
      <c r="D907" s="108">
        <v>0</v>
      </c>
      <c r="E907" s="108">
        <v>0</v>
      </c>
      <c r="F907" s="108">
        <v>0</v>
      </c>
      <c r="G907" s="108">
        <v>0</v>
      </c>
      <c r="H907" s="108">
        <v>0</v>
      </c>
      <c r="I907" s="108">
        <v>1</v>
      </c>
      <c r="J907" s="108">
        <v>0</v>
      </c>
      <c r="K907" s="108">
        <v>1</v>
      </c>
      <c r="L907" s="108">
        <v>0</v>
      </c>
      <c r="M907" s="108">
        <v>0</v>
      </c>
      <c r="N907" s="108">
        <v>1</v>
      </c>
      <c r="O907" s="108">
        <v>1</v>
      </c>
      <c r="P907" s="108">
        <v>3</v>
      </c>
      <c r="Q907" s="108">
        <v>2</v>
      </c>
      <c r="R907" s="108">
        <v>4</v>
      </c>
      <c r="S907" s="108">
        <v>2</v>
      </c>
      <c r="T907" s="108">
        <v>3</v>
      </c>
      <c r="U907" s="108">
        <v>2</v>
      </c>
      <c r="V907" s="108">
        <v>20</v>
      </c>
    </row>
    <row r="908" spans="1:22" s="261" customFormat="1" ht="12.75" customHeight="1">
      <c r="A908" s="257" t="s">
        <v>1062</v>
      </c>
      <c r="B908" s="258"/>
      <c r="C908" s="258" t="s">
        <v>620</v>
      </c>
      <c r="D908" s="259">
        <v>70</v>
      </c>
      <c r="E908" s="259">
        <v>27</v>
      </c>
      <c r="F908" s="259">
        <v>37</v>
      </c>
      <c r="G908" s="259">
        <v>55</v>
      </c>
      <c r="H908" s="259">
        <v>85</v>
      </c>
      <c r="I908" s="259">
        <v>171</v>
      </c>
      <c r="J908" s="259">
        <v>258</v>
      </c>
      <c r="K908" s="259">
        <v>363</v>
      </c>
      <c r="L908" s="259">
        <v>658</v>
      </c>
      <c r="M908" s="259">
        <v>1117</v>
      </c>
      <c r="N908" s="259">
        <v>1574</v>
      </c>
      <c r="O908" s="259">
        <v>1987</v>
      </c>
      <c r="P908" s="259">
        <v>2620</v>
      </c>
      <c r="Q908" s="259">
        <v>2980</v>
      </c>
      <c r="R908" s="259">
        <v>2735</v>
      </c>
      <c r="S908" s="259">
        <v>2352</v>
      </c>
      <c r="T908" s="259">
        <v>2031</v>
      </c>
      <c r="U908" s="260">
        <v>1930</v>
      </c>
      <c r="V908" s="259">
        <v>21050</v>
      </c>
    </row>
    <row r="909" spans="1:22" s="261" customFormat="1">
      <c r="A909" s="303"/>
      <c r="B909" s="262"/>
      <c r="C909" s="263" t="s">
        <v>621</v>
      </c>
      <c r="D909" s="264">
        <v>45</v>
      </c>
      <c r="E909" s="264">
        <v>14</v>
      </c>
      <c r="F909" s="264">
        <v>18</v>
      </c>
      <c r="G909" s="264">
        <v>30</v>
      </c>
      <c r="H909" s="264">
        <v>43</v>
      </c>
      <c r="I909" s="264">
        <v>71</v>
      </c>
      <c r="J909" s="264">
        <v>99</v>
      </c>
      <c r="K909" s="264">
        <v>113</v>
      </c>
      <c r="L909" s="264">
        <v>210</v>
      </c>
      <c r="M909" s="264">
        <v>386</v>
      </c>
      <c r="N909" s="264">
        <v>696</v>
      </c>
      <c r="O909" s="264">
        <v>1022</v>
      </c>
      <c r="P909" s="264">
        <v>1475</v>
      </c>
      <c r="Q909" s="264">
        <v>1789</v>
      </c>
      <c r="R909" s="264">
        <v>1641</v>
      </c>
      <c r="S909" s="264">
        <v>1371</v>
      </c>
      <c r="T909" s="264">
        <v>1121</v>
      </c>
      <c r="U909" s="265">
        <v>913</v>
      </c>
      <c r="V909" s="264">
        <v>11057</v>
      </c>
    </row>
    <row r="910" spans="1:22" s="261" customFormat="1">
      <c r="A910" s="266"/>
      <c r="B910" s="267"/>
      <c r="C910" s="304" t="s">
        <v>622</v>
      </c>
      <c r="D910" s="268">
        <v>25</v>
      </c>
      <c r="E910" s="268">
        <v>13</v>
      </c>
      <c r="F910" s="268">
        <v>19</v>
      </c>
      <c r="G910" s="268">
        <v>25</v>
      </c>
      <c r="H910" s="268">
        <v>42</v>
      </c>
      <c r="I910" s="268">
        <v>100</v>
      </c>
      <c r="J910" s="268">
        <v>159</v>
      </c>
      <c r="K910" s="268">
        <v>250</v>
      </c>
      <c r="L910" s="268">
        <v>448</v>
      </c>
      <c r="M910" s="268">
        <v>731</v>
      </c>
      <c r="N910" s="268">
        <v>878</v>
      </c>
      <c r="O910" s="268">
        <v>965</v>
      </c>
      <c r="P910" s="268">
        <v>1145</v>
      </c>
      <c r="Q910" s="268">
        <v>1191</v>
      </c>
      <c r="R910" s="268">
        <v>1094</v>
      </c>
      <c r="S910" s="268">
        <v>981</v>
      </c>
      <c r="T910" s="268">
        <v>910</v>
      </c>
      <c r="U910" s="269">
        <v>1017</v>
      </c>
      <c r="V910" s="268">
        <v>9993</v>
      </c>
    </row>
    <row r="912" spans="1:22">
      <c r="A912" s="276" t="s">
        <v>1068</v>
      </c>
    </row>
  </sheetData>
  <mergeCells count="92">
    <mergeCell ref="A568:A570"/>
    <mergeCell ref="A659:A663"/>
    <mergeCell ref="A664:A666"/>
    <mergeCell ref="A730:A749"/>
    <mergeCell ref="A750:A752"/>
    <mergeCell ref="A554:A561"/>
    <mergeCell ref="A562:A564"/>
    <mergeCell ref="A565:A567"/>
    <mergeCell ref="A524:A525"/>
    <mergeCell ref="A526:A535"/>
    <mergeCell ref="A536:A537"/>
    <mergeCell ref="A538:A545"/>
    <mergeCell ref="A546:A547"/>
    <mergeCell ref="A227:A239"/>
    <mergeCell ref="A240:A242"/>
    <mergeCell ref="A297:A310"/>
    <mergeCell ref="A311:A312"/>
    <mergeCell ref="A313:A330"/>
    <mergeCell ref="A18:A35"/>
    <mergeCell ref="A3:A4"/>
    <mergeCell ref="C3:C4"/>
    <mergeCell ref="D3:U3"/>
    <mergeCell ref="A5:A14"/>
    <mergeCell ref="A15:A17"/>
    <mergeCell ref="A121:A124"/>
    <mergeCell ref="A36:A43"/>
    <mergeCell ref="A44:A52"/>
    <mergeCell ref="A53:A63"/>
    <mergeCell ref="A82:A86"/>
    <mergeCell ref="A87:A95"/>
    <mergeCell ref="A96:A102"/>
    <mergeCell ref="A113:A120"/>
    <mergeCell ref="A64:A78"/>
    <mergeCell ref="A79:A81"/>
    <mergeCell ref="A103:A109"/>
    <mergeCell ref="A110:A112"/>
    <mergeCell ref="A276:A285"/>
    <mergeCell ref="A125:A138"/>
    <mergeCell ref="A139:A165"/>
    <mergeCell ref="A166:A179"/>
    <mergeCell ref="A216:A226"/>
    <mergeCell ref="A243:A253"/>
    <mergeCell ref="A254:A275"/>
    <mergeCell ref="A180:A209"/>
    <mergeCell ref="A213:A215"/>
    <mergeCell ref="A210:A212"/>
    <mergeCell ref="A432:A437"/>
    <mergeCell ref="A286:A288"/>
    <mergeCell ref="A289:A296"/>
    <mergeCell ref="A334:A342"/>
    <mergeCell ref="A343:A351"/>
    <mergeCell ref="A352:A363"/>
    <mergeCell ref="A364:A392"/>
    <mergeCell ref="A393:A420"/>
    <mergeCell ref="A421:A431"/>
    <mergeCell ref="A331:A333"/>
    <mergeCell ref="A438:A447"/>
    <mergeCell ref="A448:A454"/>
    <mergeCell ref="A455:A479"/>
    <mergeCell ref="A480:A503"/>
    <mergeCell ref="A514:A515"/>
    <mergeCell ref="A548:A553"/>
    <mergeCell ref="A504:A511"/>
    <mergeCell ref="A512:A513"/>
    <mergeCell ref="A516:A521"/>
    <mergeCell ref="A522:A523"/>
    <mergeCell ref="A674:A682"/>
    <mergeCell ref="A571:A594"/>
    <mergeCell ref="A595:A602"/>
    <mergeCell ref="A603:A623"/>
    <mergeCell ref="A624:A629"/>
    <mergeCell ref="A630:A658"/>
    <mergeCell ref="A667:A673"/>
    <mergeCell ref="A819:A826"/>
    <mergeCell ref="A683:A689"/>
    <mergeCell ref="A690:A708"/>
    <mergeCell ref="A709:A729"/>
    <mergeCell ref="A753:A767"/>
    <mergeCell ref="A768:A779"/>
    <mergeCell ref="A780:A796"/>
    <mergeCell ref="A797:A806"/>
    <mergeCell ref="A807:A815"/>
    <mergeCell ref="A816:A818"/>
    <mergeCell ref="A883:A901"/>
    <mergeCell ref="A902:A907"/>
    <mergeCell ref="A827:A843"/>
    <mergeCell ref="A844:A858"/>
    <mergeCell ref="A859:A861"/>
    <mergeCell ref="A862:A870"/>
    <mergeCell ref="A871:A875"/>
    <mergeCell ref="A876:A879"/>
    <mergeCell ref="A880:A882"/>
  </mergeCells>
  <hyperlinks>
    <hyperlink ref="A912" location="Contents!A1" display="Return to table of contents"/>
  </hyperlinks>
  <pageMargins left="0.7" right="0.7" top="0.75" bottom="0.75" header="0.3" footer="0.3"/>
  <pageSetup paperSize="9" scale="47" orientation="landscape" r:id="rId1"/>
  <rowBreaks count="12" manualBreakCount="12">
    <brk id="63" max="16383" man="1"/>
    <brk id="124" max="16383" man="1"/>
    <brk id="179" max="16383" man="1"/>
    <brk id="242" max="16383" man="1"/>
    <brk id="312" max="16383" man="1"/>
    <brk id="392" max="16383" man="1"/>
    <brk id="454" max="16383" man="1"/>
    <brk id="525" max="16383" man="1"/>
    <brk id="594" max="16383" man="1"/>
    <brk id="666" max="16383" man="1"/>
    <brk id="750" max="16383" man="1"/>
    <brk id="82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7"/>
  <sheetViews>
    <sheetView zoomScaleNormal="100" workbookViewId="0"/>
  </sheetViews>
  <sheetFormatPr defaultRowHeight="12.75"/>
  <cols>
    <col min="1" max="1" width="36" style="81" customWidth="1"/>
    <col min="2" max="2" width="18.140625" style="81" customWidth="1"/>
    <col min="3" max="3" width="12.7109375" style="82" customWidth="1"/>
    <col min="4" max="4" width="9.5703125" style="82" customWidth="1"/>
    <col min="5" max="5" width="4.5703125" style="82" bestFit="1" customWidth="1"/>
    <col min="6" max="6" width="4" style="82" bestFit="1" customWidth="1"/>
    <col min="7" max="16" width="6" style="82" bestFit="1" customWidth="1"/>
    <col min="17" max="22" width="6.5703125" style="82" bestFit="1" customWidth="1"/>
    <col min="23" max="16384" width="9.140625" style="81"/>
  </cols>
  <sheetData>
    <row r="1" spans="1:22" s="17" customFormat="1">
      <c r="A1" s="17" t="str">
        <f>Contents!A7</f>
        <v>Table 4: Rate of cancer registrations, by ICD-10 3 character code, sex and age group, 2011</v>
      </c>
      <c r="B1" s="81"/>
      <c r="C1" s="109"/>
      <c r="D1" s="109"/>
      <c r="E1" s="109"/>
      <c r="F1" s="109"/>
      <c r="G1" s="109"/>
      <c r="H1" s="109"/>
      <c r="I1" s="109"/>
      <c r="J1" s="109"/>
      <c r="K1" s="109"/>
      <c r="L1" s="109"/>
      <c r="M1" s="109"/>
      <c r="N1" s="109"/>
      <c r="O1" s="109"/>
      <c r="P1" s="109"/>
      <c r="Q1" s="109"/>
      <c r="R1" s="109"/>
      <c r="S1" s="109"/>
      <c r="T1" s="109"/>
      <c r="U1" s="109"/>
      <c r="V1" s="109"/>
    </row>
    <row r="2" spans="1:22" s="17" customFormat="1">
      <c r="A2" s="81"/>
      <c r="B2" s="81"/>
      <c r="C2" s="109"/>
      <c r="D2" s="109"/>
      <c r="E2" s="109"/>
      <c r="F2" s="109"/>
      <c r="G2" s="109"/>
      <c r="H2" s="109"/>
      <c r="I2" s="109"/>
      <c r="J2" s="109"/>
      <c r="K2" s="109"/>
      <c r="L2" s="109"/>
      <c r="M2" s="109"/>
      <c r="N2" s="109"/>
      <c r="O2" s="109"/>
      <c r="P2" s="109"/>
      <c r="Q2" s="109"/>
      <c r="R2" s="109"/>
      <c r="S2" s="109"/>
      <c r="T2" s="109"/>
      <c r="U2" s="109"/>
      <c r="V2" s="109"/>
    </row>
    <row r="3" spans="1:22">
      <c r="A3" s="328" t="s">
        <v>600</v>
      </c>
      <c r="B3" s="328" t="s">
        <v>627</v>
      </c>
      <c r="C3" s="325" t="s">
        <v>628</v>
      </c>
      <c r="D3" s="325"/>
      <c r="E3" s="325" t="s">
        <v>317</v>
      </c>
      <c r="F3" s="325"/>
      <c r="G3" s="325"/>
      <c r="H3" s="325"/>
      <c r="I3" s="325"/>
      <c r="J3" s="325"/>
      <c r="K3" s="325"/>
      <c r="L3" s="325"/>
      <c r="M3" s="325"/>
      <c r="N3" s="325"/>
      <c r="O3" s="325"/>
      <c r="P3" s="325"/>
      <c r="Q3" s="325"/>
      <c r="R3" s="325"/>
      <c r="S3" s="325"/>
      <c r="T3" s="325"/>
      <c r="U3" s="325"/>
      <c r="V3" s="325"/>
    </row>
    <row r="4" spans="1:22" ht="14.25">
      <c r="A4" s="328"/>
      <c r="B4" s="328"/>
      <c r="C4" s="131" t="s">
        <v>629</v>
      </c>
      <c r="D4" s="131" t="s">
        <v>630</v>
      </c>
      <c r="E4" s="110" t="s">
        <v>601</v>
      </c>
      <c r="F4" s="110" t="s">
        <v>602</v>
      </c>
      <c r="G4" s="110" t="s">
        <v>603</v>
      </c>
      <c r="H4" s="110" t="s">
        <v>604</v>
      </c>
      <c r="I4" s="110" t="s">
        <v>605</v>
      </c>
      <c r="J4" s="110" t="s">
        <v>606</v>
      </c>
      <c r="K4" s="110" t="s">
        <v>607</v>
      </c>
      <c r="L4" s="110" t="s">
        <v>608</v>
      </c>
      <c r="M4" s="110" t="s">
        <v>609</v>
      </c>
      <c r="N4" s="110" t="s">
        <v>610</v>
      </c>
      <c r="O4" s="110" t="s">
        <v>611</v>
      </c>
      <c r="P4" s="110" t="s">
        <v>612</v>
      </c>
      <c r="Q4" s="110" t="s">
        <v>613</v>
      </c>
      <c r="R4" s="110" t="s">
        <v>614</v>
      </c>
      <c r="S4" s="110" t="s">
        <v>615</v>
      </c>
      <c r="T4" s="110" t="s">
        <v>616</v>
      </c>
      <c r="U4" s="110" t="s">
        <v>617</v>
      </c>
      <c r="V4" s="110" t="s">
        <v>1</v>
      </c>
    </row>
    <row r="5" spans="1:22">
      <c r="A5" s="14" t="s">
        <v>726</v>
      </c>
      <c r="B5" s="14" t="s">
        <v>349</v>
      </c>
      <c r="C5" s="155">
        <v>0.78042005195227571</v>
      </c>
      <c r="D5" s="155">
        <v>0.87857243618830605</v>
      </c>
      <c r="E5" s="155">
        <v>0</v>
      </c>
      <c r="F5" s="155">
        <v>0</v>
      </c>
      <c r="G5" s="155">
        <v>0</v>
      </c>
      <c r="H5" s="155">
        <v>0</v>
      </c>
      <c r="I5" s="155">
        <v>0</v>
      </c>
      <c r="J5" s="155">
        <v>0.33970853008119034</v>
      </c>
      <c r="K5" s="155">
        <v>1.0991426687183996</v>
      </c>
      <c r="L5" s="155">
        <v>0</v>
      </c>
      <c r="M5" s="155">
        <v>0.31976465321523356</v>
      </c>
      <c r="N5" s="155">
        <v>1.5672016048144433</v>
      </c>
      <c r="O5" s="155">
        <v>1.339405304045004</v>
      </c>
      <c r="P5" s="155">
        <v>2.3306401491609696</v>
      </c>
      <c r="Q5" s="155">
        <v>2.536032799357538</v>
      </c>
      <c r="R5" s="155">
        <v>2.7636524430687599</v>
      </c>
      <c r="S5" s="155">
        <v>5.5058499655884372</v>
      </c>
      <c r="T5" s="155">
        <v>4.7183165046711339</v>
      </c>
      <c r="U5" s="155">
        <v>4.8437878420925164</v>
      </c>
      <c r="V5" s="155">
        <v>9.6021947873799718</v>
      </c>
    </row>
    <row r="6" spans="1:22">
      <c r="A6" s="14"/>
      <c r="B6" s="14" t="s">
        <v>318</v>
      </c>
      <c r="C6" s="155">
        <v>1.4587981190946597</v>
      </c>
      <c r="D6" s="155">
        <v>1.6348842638298455</v>
      </c>
      <c r="E6" s="155">
        <v>0</v>
      </c>
      <c r="F6" s="155">
        <v>0</v>
      </c>
      <c r="G6" s="155">
        <v>0</v>
      </c>
      <c r="H6" s="155">
        <v>0</v>
      </c>
      <c r="I6" s="155">
        <v>0</v>
      </c>
      <c r="J6" s="155">
        <v>0.68110611633292462</v>
      </c>
      <c r="K6" s="155">
        <v>2.2824102251978089</v>
      </c>
      <c r="L6" s="155">
        <v>0</v>
      </c>
      <c r="M6" s="155">
        <v>0.67001675041876052</v>
      </c>
      <c r="N6" s="155">
        <v>2.5940337224383918</v>
      </c>
      <c r="O6" s="155">
        <v>2.7476301689792555</v>
      </c>
      <c r="P6" s="155">
        <v>4.7547349235280132</v>
      </c>
      <c r="Q6" s="155">
        <v>4.3081164914699288</v>
      </c>
      <c r="R6" s="155">
        <v>5.6605909656968194</v>
      </c>
      <c r="S6" s="155">
        <v>10.061808250682766</v>
      </c>
      <c r="T6" s="155">
        <v>6.0901339829476253</v>
      </c>
      <c r="U6" s="155">
        <v>8.3263946711074102</v>
      </c>
      <c r="V6" s="155">
        <v>19.6078431372549</v>
      </c>
    </row>
    <row r="7" spans="1:22">
      <c r="A7" s="14"/>
      <c r="B7" s="14" t="s">
        <v>319</v>
      </c>
      <c r="C7" s="155">
        <v>0.16305695729613856</v>
      </c>
      <c r="D7" s="155">
        <v>0.19651219424405622</v>
      </c>
      <c r="E7" s="155">
        <v>0</v>
      </c>
      <c r="F7" s="155">
        <v>0</v>
      </c>
      <c r="G7" s="155">
        <v>0</v>
      </c>
      <c r="H7" s="155">
        <v>0</v>
      </c>
      <c r="I7" s="155">
        <v>0</v>
      </c>
      <c r="J7" s="155">
        <v>0</v>
      </c>
      <c r="K7" s="155">
        <v>0</v>
      </c>
      <c r="L7" s="155">
        <v>0</v>
      </c>
      <c r="M7" s="155">
        <v>0</v>
      </c>
      <c r="N7" s="155">
        <v>0.60664887163309877</v>
      </c>
      <c r="O7" s="155">
        <v>0</v>
      </c>
      <c r="P7" s="155">
        <v>0</v>
      </c>
      <c r="Q7" s="155">
        <v>0.82960013273602118</v>
      </c>
      <c r="R7" s="155">
        <v>0</v>
      </c>
      <c r="S7" s="155">
        <v>1.3206550449022716</v>
      </c>
      <c r="T7" s="155">
        <v>3.5267148651031568</v>
      </c>
      <c r="U7" s="155">
        <v>2.1482277121374862</v>
      </c>
      <c r="V7" s="155">
        <v>4.2105263157894735</v>
      </c>
    </row>
    <row r="8" spans="1:22">
      <c r="A8" s="14" t="s">
        <v>638</v>
      </c>
      <c r="B8" s="14" t="s">
        <v>349</v>
      </c>
      <c r="C8" s="155">
        <v>0.57222876520135046</v>
      </c>
      <c r="D8" s="155">
        <v>0.62503748450291718</v>
      </c>
      <c r="E8" s="155">
        <v>0</v>
      </c>
      <c r="F8" s="155">
        <v>0</v>
      </c>
      <c r="G8" s="155">
        <v>0</v>
      </c>
      <c r="H8" s="155">
        <v>0</v>
      </c>
      <c r="I8" s="155">
        <v>0</v>
      </c>
      <c r="J8" s="155">
        <v>0</v>
      </c>
      <c r="K8" s="155">
        <v>0</v>
      </c>
      <c r="L8" s="155">
        <v>0</v>
      </c>
      <c r="M8" s="155">
        <v>0.95929395964570074</v>
      </c>
      <c r="N8" s="155">
        <v>0.6268806419257773</v>
      </c>
      <c r="O8" s="155">
        <v>3.6833645861237612</v>
      </c>
      <c r="P8" s="155">
        <v>1.5537600994406464</v>
      </c>
      <c r="Q8" s="155">
        <v>1.6906885329050254</v>
      </c>
      <c r="R8" s="155">
        <v>3.3163829316825115</v>
      </c>
      <c r="S8" s="155">
        <v>0.68823124569855465</v>
      </c>
      <c r="T8" s="155">
        <v>3.7746532037369063</v>
      </c>
      <c r="U8" s="155">
        <v>2.4218939210462582</v>
      </c>
      <c r="V8" s="155">
        <v>0</v>
      </c>
    </row>
    <row r="9" spans="1:22">
      <c r="A9" s="14"/>
      <c r="B9" s="14" t="s">
        <v>318</v>
      </c>
      <c r="C9" s="155">
        <v>0.96941710455204411</v>
      </c>
      <c r="D9" s="155">
        <v>1.0722720823112042</v>
      </c>
      <c r="E9" s="155">
        <v>0</v>
      </c>
      <c r="F9" s="155">
        <v>0</v>
      </c>
      <c r="G9" s="155">
        <v>0</v>
      </c>
      <c r="H9" s="155">
        <v>0</v>
      </c>
      <c r="I9" s="155">
        <v>0</v>
      </c>
      <c r="J9" s="155">
        <v>0</v>
      </c>
      <c r="K9" s="155">
        <v>0</v>
      </c>
      <c r="L9" s="155">
        <v>0</v>
      </c>
      <c r="M9" s="155">
        <v>2.0100502512562817</v>
      </c>
      <c r="N9" s="155">
        <v>1.2970168612191959</v>
      </c>
      <c r="O9" s="155">
        <v>7.5559829646929524</v>
      </c>
      <c r="P9" s="155">
        <v>3.1698232823520085</v>
      </c>
      <c r="Q9" s="155">
        <v>2.5848698948819573</v>
      </c>
      <c r="R9" s="155">
        <v>2.2642363862787276</v>
      </c>
      <c r="S9" s="155">
        <v>0</v>
      </c>
      <c r="T9" s="155">
        <v>8.1201786439301653</v>
      </c>
      <c r="U9" s="155">
        <v>2.775464890369137</v>
      </c>
      <c r="V9" s="155">
        <v>0</v>
      </c>
    </row>
    <row r="10" spans="1:22">
      <c r="A10" s="14"/>
      <c r="B10" s="14" t="s">
        <v>319</v>
      </c>
      <c r="C10" s="155">
        <v>0.19994187366978294</v>
      </c>
      <c r="D10" s="155">
        <v>0.20739946431431575</v>
      </c>
      <c r="E10" s="155">
        <v>0</v>
      </c>
      <c r="F10" s="155">
        <v>0</v>
      </c>
      <c r="G10" s="155">
        <v>0</v>
      </c>
      <c r="H10" s="155">
        <v>0</v>
      </c>
      <c r="I10" s="155">
        <v>0</v>
      </c>
      <c r="J10" s="155">
        <v>0</v>
      </c>
      <c r="K10" s="155">
        <v>0</v>
      </c>
      <c r="L10" s="155">
        <v>0</v>
      </c>
      <c r="M10" s="155">
        <v>0</v>
      </c>
      <c r="N10" s="155">
        <v>0</v>
      </c>
      <c r="O10" s="155">
        <v>0</v>
      </c>
      <c r="P10" s="155">
        <v>0</v>
      </c>
      <c r="Q10" s="155">
        <v>0.82960013273602118</v>
      </c>
      <c r="R10" s="155">
        <v>4.3201209633869748</v>
      </c>
      <c r="S10" s="155">
        <v>1.3206550449022716</v>
      </c>
      <c r="T10" s="155">
        <v>0</v>
      </c>
      <c r="U10" s="155">
        <v>2.1482277121374862</v>
      </c>
      <c r="V10" s="155">
        <v>0</v>
      </c>
    </row>
    <row r="11" spans="1:22">
      <c r="A11" s="14" t="s">
        <v>639</v>
      </c>
      <c r="B11" s="14" t="s">
        <v>349</v>
      </c>
      <c r="C11" s="155">
        <v>0.84412282655632498</v>
      </c>
      <c r="D11" s="155">
        <v>0.9695231631236626</v>
      </c>
      <c r="E11" s="155">
        <v>0</v>
      </c>
      <c r="F11" s="155">
        <v>0</v>
      </c>
      <c r="G11" s="155">
        <v>0</v>
      </c>
      <c r="H11" s="155">
        <v>0</v>
      </c>
      <c r="I11" s="155">
        <v>0.3071441734750292</v>
      </c>
      <c r="J11" s="155">
        <v>0.33970853008119034</v>
      </c>
      <c r="K11" s="155">
        <v>1.0991426687183996</v>
      </c>
      <c r="L11" s="155">
        <v>0</v>
      </c>
      <c r="M11" s="155">
        <v>0.63952930643046713</v>
      </c>
      <c r="N11" s="155">
        <v>1.5672016048144433</v>
      </c>
      <c r="O11" s="155">
        <v>1.339405304045004</v>
      </c>
      <c r="P11" s="155">
        <v>3.495960223741454</v>
      </c>
      <c r="Q11" s="155">
        <v>0.8453442664525127</v>
      </c>
      <c r="R11" s="155">
        <v>2.2109219544550078</v>
      </c>
      <c r="S11" s="155">
        <v>6.8823124569855478</v>
      </c>
      <c r="T11" s="155">
        <v>5.6619798056053599</v>
      </c>
      <c r="U11" s="155">
        <v>4.8437878420925164</v>
      </c>
      <c r="V11" s="155">
        <v>13.717421124828533</v>
      </c>
    </row>
    <row r="12" spans="1:22">
      <c r="A12" s="14"/>
      <c r="B12" s="14" t="s">
        <v>318</v>
      </c>
      <c r="C12" s="155">
        <v>0.88302593297812959</v>
      </c>
      <c r="D12" s="155">
        <v>1.0300347878417664</v>
      </c>
      <c r="E12" s="155">
        <v>0</v>
      </c>
      <c r="F12" s="155">
        <v>0</v>
      </c>
      <c r="G12" s="155">
        <v>0</v>
      </c>
      <c r="H12" s="155">
        <v>0</v>
      </c>
      <c r="I12" s="155">
        <v>0</v>
      </c>
      <c r="J12" s="155">
        <v>0</v>
      </c>
      <c r="K12" s="155">
        <v>1.5216068167985393</v>
      </c>
      <c r="L12" s="155">
        <v>0</v>
      </c>
      <c r="M12" s="155">
        <v>0</v>
      </c>
      <c r="N12" s="155">
        <v>3.2425421530479897</v>
      </c>
      <c r="O12" s="155">
        <v>0</v>
      </c>
      <c r="P12" s="155">
        <v>4.7547349235280132</v>
      </c>
      <c r="Q12" s="155">
        <v>0</v>
      </c>
      <c r="R12" s="155">
        <v>3.3963545794180914</v>
      </c>
      <c r="S12" s="155">
        <v>7.187005893344832</v>
      </c>
      <c r="T12" s="155">
        <v>6.0901339829476253</v>
      </c>
      <c r="U12" s="155">
        <v>8.3263946711074102</v>
      </c>
      <c r="V12" s="155">
        <v>11.764705882352942</v>
      </c>
    </row>
    <row r="13" spans="1:22">
      <c r="A13" s="14"/>
      <c r="B13" s="14" t="s">
        <v>319</v>
      </c>
      <c r="C13" s="155">
        <v>0.81101707616556329</v>
      </c>
      <c r="D13" s="155">
        <v>0.91745482075930274</v>
      </c>
      <c r="E13" s="155">
        <v>0</v>
      </c>
      <c r="F13" s="155">
        <v>0</v>
      </c>
      <c r="G13" s="155">
        <v>0</v>
      </c>
      <c r="H13" s="155">
        <v>0</v>
      </c>
      <c r="I13" s="155">
        <v>0.63399480124262986</v>
      </c>
      <c r="J13" s="155">
        <v>0.67773636055574382</v>
      </c>
      <c r="K13" s="155">
        <v>0.70671378091872794</v>
      </c>
      <c r="L13" s="155">
        <v>0</v>
      </c>
      <c r="M13" s="155">
        <v>1.2233912405187177</v>
      </c>
      <c r="N13" s="155">
        <v>0</v>
      </c>
      <c r="O13" s="155">
        <v>2.6135249918327346</v>
      </c>
      <c r="P13" s="155">
        <v>2.2858884486437061</v>
      </c>
      <c r="Q13" s="155">
        <v>1.6592002654720424</v>
      </c>
      <c r="R13" s="155">
        <v>1.0800302408467437</v>
      </c>
      <c r="S13" s="155">
        <v>6.603275224511358</v>
      </c>
      <c r="T13" s="155">
        <v>5.290072297654735</v>
      </c>
      <c r="U13" s="155">
        <v>2.1482277121374862</v>
      </c>
      <c r="V13" s="155">
        <v>14.736842105263158</v>
      </c>
    </row>
    <row r="14" spans="1:22">
      <c r="A14" s="14" t="s">
        <v>640</v>
      </c>
      <c r="B14" s="14" t="s">
        <v>349</v>
      </c>
      <c r="C14" s="155">
        <v>0.15867848622448819</v>
      </c>
      <c r="D14" s="155">
        <v>0.1715769490602817</v>
      </c>
      <c r="E14" s="155">
        <v>0</v>
      </c>
      <c r="F14" s="155">
        <v>0</v>
      </c>
      <c r="G14" s="155">
        <v>0</v>
      </c>
      <c r="H14" s="155">
        <v>0</v>
      </c>
      <c r="I14" s="155">
        <v>0</v>
      </c>
      <c r="J14" s="155">
        <v>0</v>
      </c>
      <c r="K14" s="155">
        <v>0</v>
      </c>
      <c r="L14" s="155">
        <v>0</v>
      </c>
      <c r="M14" s="155">
        <v>0.31976465321523356</v>
      </c>
      <c r="N14" s="155">
        <v>0</v>
      </c>
      <c r="O14" s="155">
        <v>0</v>
      </c>
      <c r="P14" s="155">
        <v>0.3884400248601616</v>
      </c>
      <c r="Q14" s="155">
        <v>0.8453442664525127</v>
      </c>
      <c r="R14" s="155">
        <v>1.6581914658412558</v>
      </c>
      <c r="S14" s="155">
        <v>0.68823124569855465</v>
      </c>
      <c r="T14" s="155">
        <v>0</v>
      </c>
      <c r="U14" s="155">
        <v>1.2109469605231291</v>
      </c>
      <c r="V14" s="155">
        <v>4.1152263374485596</v>
      </c>
    </row>
    <row r="15" spans="1:22">
      <c r="A15" s="14"/>
      <c r="B15" s="14" t="s">
        <v>318</v>
      </c>
      <c r="C15" s="155">
        <v>0.14734378288799727</v>
      </c>
      <c r="D15" s="155">
        <v>0.1609230993702945</v>
      </c>
      <c r="E15" s="155">
        <v>0</v>
      </c>
      <c r="F15" s="155">
        <v>0</v>
      </c>
      <c r="G15" s="155">
        <v>0</v>
      </c>
      <c r="H15" s="155">
        <v>0</v>
      </c>
      <c r="I15" s="155">
        <v>0</v>
      </c>
      <c r="J15" s="155">
        <v>0</v>
      </c>
      <c r="K15" s="155">
        <v>0</v>
      </c>
      <c r="L15" s="155">
        <v>0</v>
      </c>
      <c r="M15" s="155">
        <v>0.67001675041876052</v>
      </c>
      <c r="N15" s="155">
        <v>0</v>
      </c>
      <c r="O15" s="155">
        <v>0</v>
      </c>
      <c r="P15" s="155">
        <v>0</v>
      </c>
      <c r="Q15" s="155">
        <v>0</v>
      </c>
      <c r="R15" s="155">
        <v>2.2642363862787276</v>
      </c>
      <c r="S15" s="155">
        <v>0</v>
      </c>
      <c r="T15" s="155">
        <v>0</v>
      </c>
      <c r="U15" s="155">
        <v>0</v>
      </c>
      <c r="V15" s="155">
        <v>7.8431372549019613</v>
      </c>
    </row>
    <row r="16" spans="1:22">
      <c r="A16" s="14"/>
      <c r="B16" s="14" t="s">
        <v>319</v>
      </c>
      <c r="C16" s="155">
        <v>0.17692798574107332</v>
      </c>
      <c r="D16" s="155">
        <v>0.19039758371350965</v>
      </c>
      <c r="E16" s="155">
        <v>0</v>
      </c>
      <c r="F16" s="155">
        <v>0</v>
      </c>
      <c r="G16" s="155">
        <v>0</v>
      </c>
      <c r="H16" s="155">
        <v>0</v>
      </c>
      <c r="I16" s="155">
        <v>0</v>
      </c>
      <c r="J16" s="155">
        <v>0</v>
      </c>
      <c r="K16" s="155">
        <v>0</v>
      </c>
      <c r="L16" s="155">
        <v>0</v>
      </c>
      <c r="M16" s="155">
        <v>0</v>
      </c>
      <c r="N16" s="155">
        <v>0</v>
      </c>
      <c r="O16" s="155">
        <v>0</v>
      </c>
      <c r="P16" s="155">
        <v>0.76196281621456874</v>
      </c>
      <c r="Q16" s="155">
        <v>1.6592002654720424</v>
      </c>
      <c r="R16" s="155">
        <v>1.0800302408467437</v>
      </c>
      <c r="S16" s="155">
        <v>1.3206550449022716</v>
      </c>
      <c r="T16" s="155">
        <v>0</v>
      </c>
      <c r="U16" s="155">
        <v>2.1482277121374862</v>
      </c>
      <c r="V16" s="155">
        <v>2.1052631578947367</v>
      </c>
    </row>
    <row r="17" spans="1:22">
      <c r="A17" s="14" t="s">
        <v>641</v>
      </c>
      <c r="B17" s="14" t="s">
        <v>349</v>
      </c>
      <c r="C17" s="155">
        <v>0.25003212817036907</v>
      </c>
      <c r="D17" s="155">
        <v>0.27565982690716739</v>
      </c>
      <c r="E17" s="155">
        <v>0</v>
      </c>
      <c r="F17" s="155">
        <v>0</v>
      </c>
      <c r="G17" s="155">
        <v>0</v>
      </c>
      <c r="H17" s="155">
        <v>0</v>
      </c>
      <c r="I17" s="155">
        <v>0</v>
      </c>
      <c r="J17" s="155">
        <v>0</v>
      </c>
      <c r="K17" s="155">
        <v>0</v>
      </c>
      <c r="L17" s="155">
        <v>0</v>
      </c>
      <c r="M17" s="155">
        <v>0</v>
      </c>
      <c r="N17" s="155">
        <v>0.31344032096288865</v>
      </c>
      <c r="O17" s="155">
        <v>1.0045539780337529</v>
      </c>
      <c r="P17" s="155">
        <v>1.1653200745804848</v>
      </c>
      <c r="Q17" s="155">
        <v>0.42267213322625635</v>
      </c>
      <c r="R17" s="155">
        <v>1.1054609772275039</v>
      </c>
      <c r="S17" s="155">
        <v>3.4411562284927739</v>
      </c>
      <c r="T17" s="155">
        <v>0.94366330093422657</v>
      </c>
      <c r="U17" s="155">
        <v>1.2109469605231291</v>
      </c>
      <c r="V17" s="155">
        <v>0</v>
      </c>
    </row>
    <row r="18" spans="1:22">
      <c r="A18" s="14"/>
      <c r="B18" s="14" t="s">
        <v>318</v>
      </c>
      <c r="C18" s="155">
        <v>0.28237593394080263</v>
      </c>
      <c r="D18" s="155">
        <v>0.30947321625313906</v>
      </c>
      <c r="E18" s="155">
        <v>0</v>
      </c>
      <c r="F18" s="155">
        <v>0</v>
      </c>
      <c r="G18" s="155">
        <v>0</v>
      </c>
      <c r="H18" s="155">
        <v>0</v>
      </c>
      <c r="I18" s="155">
        <v>0</v>
      </c>
      <c r="J18" s="155">
        <v>0</v>
      </c>
      <c r="K18" s="155">
        <v>0</v>
      </c>
      <c r="L18" s="155">
        <v>0</v>
      </c>
      <c r="M18" s="155">
        <v>0</v>
      </c>
      <c r="N18" s="155">
        <v>0.64850843060959795</v>
      </c>
      <c r="O18" s="155">
        <v>0.68690754224481387</v>
      </c>
      <c r="P18" s="155">
        <v>1.5849116411760042</v>
      </c>
      <c r="Q18" s="155">
        <v>0</v>
      </c>
      <c r="R18" s="155">
        <v>2.2642363862787276</v>
      </c>
      <c r="S18" s="155">
        <v>2.8748023573379329</v>
      </c>
      <c r="T18" s="155">
        <v>2.0300446609825413</v>
      </c>
      <c r="U18" s="155">
        <v>0</v>
      </c>
      <c r="V18" s="155">
        <v>0</v>
      </c>
    </row>
    <row r="19" spans="1:22">
      <c r="A19" s="14"/>
      <c r="B19" s="14" t="s">
        <v>319</v>
      </c>
      <c r="C19" s="155">
        <v>0.21898108400866567</v>
      </c>
      <c r="D19" s="155">
        <v>0.24272692633950468</v>
      </c>
      <c r="E19" s="155">
        <v>0</v>
      </c>
      <c r="F19" s="155">
        <v>0</v>
      </c>
      <c r="G19" s="155">
        <v>0</v>
      </c>
      <c r="H19" s="155">
        <v>0</v>
      </c>
      <c r="I19" s="155">
        <v>0</v>
      </c>
      <c r="J19" s="155">
        <v>0</v>
      </c>
      <c r="K19" s="155">
        <v>0</v>
      </c>
      <c r="L19" s="155">
        <v>0</v>
      </c>
      <c r="M19" s="155">
        <v>0</v>
      </c>
      <c r="N19" s="155">
        <v>0</v>
      </c>
      <c r="O19" s="155">
        <v>1.3067624959163673</v>
      </c>
      <c r="P19" s="155">
        <v>0.76196281621456874</v>
      </c>
      <c r="Q19" s="155">
        <v>0.82960013273602118</v>
      </c>
      <c r="R19" s="155">
        <v>0</v>
      </c>
      <c r="S19" s="155">
        <v>3.9619651347068148</v>
      </c>
      <c r="T19" s="155">
        <v>0</v>
      </c>
      <c r="U19" s="155">
        <v>2.1482277121374862</v>
      </c>
      <c r="V19" s="155">
        <v>0</v>
      </c>
    </row>
    <row r="20" spans="1:22">
      <c r="A20" s="14" t="s">
        <v>642</v>
      </c>
      <c r="B20" s="14" t="s">
        <v>349</v>
      </c>
      <c r="C20" s="155">
        <v>0.17184047964906421</v>
      </c>
      <c r="D20" s="155">
        <v>0.18655352413715354</v>
      </c>
      <c r="E20" s="155">
        <v>0</v>
      </c>
      <c r="F20" s="155">
        <v>0</v>
      </c>
      <c r="G20" s="155">
        <v>0</v>
      </c>
      <c r="H20" s="155">
        <v>0</v>
      </c>
      <c r="I20" s="155">
        <v>0</v>
      </c>
      <c r="J20" s="155">
        <v>0</v>
      </c>
      <c r="K20" s="155">
        <v>0</v>
      </c>
      <c r="L20" s="155">
        <v>0</v>
      </c>
      <c r="M20" s="155">
        <v>0.31976465321523356</v>
      </c>
      <c r="N20" s="155">
        <v>0.31344032096288865</v>
      </c>
      <c r="O20" s="155">
        <v>0.334851326011251</v>
      </c>
      <c r="P20" s="155">
        <v>1.1653200745804848</v>
      </c>
      <c r="Q20" s="155">
        <v>1.268016399678769</v>
      </c>
      <c r="R20" s="155">
        <v>0</v>
      </c>
      <c r="S20" s="155">
        <v>0</v>
      </c>
      <c r="T20" s="155">
        <v>0</v>
      </c>
      <c r="U20" s="155">
        <v>1.2109469605231291</v>
      </c>
      <c r="V20" s="155">
        <v>2.7434842249657065</v>
      </c>
    </row>
    <row r="21" spans="1:22">
      <c r="A21" s="14"/>
      <c r="B21" s="14" t="s">
        <v>318</v>
      </c>
      <c r="C21" s="155">
        <v>0.19103585851076199</v>
      </c>
      <c r="D21" s="155">
        <v>0.22813532325249924</v>
      </c>
      <c r="E21" s="155">
        <v>0</v>
      </c>
      <c r="F21" s="155">
        <v>0</v>
      </c>
      <c r="G21" s="155">
        <v>0</v>
      </c>
      <c r="H21" s="155">
        <v>0</v>
      </c>
      <c r="I21" s="155">
        <v>0</v>
      </c>
      <c r="J21" s="155">
        <v>0</v>
      </c>
      <c r="K21" s="155">
        <v>0</v>
      </c>
      <c r="L21" s="155">
        <v>0</v>
      </c>
      <c r="M21" s="155">
        <v>0.67001675041876052</v>
      </c>
      <c r="N21" s="155">
        <v>0</v>
      </c>
      <c r="O21" s="155">
        <v>0.68690754224481387</v>
      </c>
      <c r="P21" s="155">
        <v>1.5849116411760042</v>
      </c>
      <c r="Q21" s="155">
        <v>0</v>
      </c>
      <c r="R21" s="155">
        <v>0</v>
      </c>
      <c r="S21" s="155">
        <v>0</v>
      </c>
      <c r="T21" s="155">
        <v>0</v>
      </c>
      <c r="U21" s="155">
        <v>2.775464890369137</v>
      </c>
      <c r="V21" s="155">
        <v>7.8431372549019613</v>
      </c>
    </row>
    <row r="22" spans="1:22">
      <c r="A22" s="14"/>
      <c r="B22" s="14" t="s">
        <v>319</v>
      </c>
      <c r="C22" s="155">
        <v>0.16642946087489122</v>
      </c>
      <c r="D22" s="155">
        <v>0.16383693187158696</v>
      </c>
      <c r="E22" s="155">
        <v>0</v>
      </c>
      <c r="F22" s="155">
        <v>0</v>
      </c>
      <c r="G22" s="155">
        <v>0</v>
      </c>
      <c r="H22" s="155">
        <v>0</v>
      </c>
      <c r="I22" s="155">
        <v>0</v>
      </c>
      <c r="J22" s="155">
        <v>0</v>
      </c>
      <c r="K22" s="155">
        <v>0</v>
      </c>
      <c r="L22" s="155">
        <v>0</v>
      </c>
      <c r="M22" s="155">
        <v>0</v>
      </c>
      <c r="N22" s="155">
        <v>0.60664887163309877</v>
      </c>
      <c r="O22" s="155">
        <v>0</v>
      </c>
      <c r="P22" s="155">
        <v>0.76196281621456874</v>
      </c>
      <c r="Q22" s="155">
        <v>2.4888003982080638</v>
      </c>
      <c r="R22" s="155">
        <v>0</v>
      </c>
      <c r="S22" s="155">
        <v>0</v>
      </c>
      <c r="T22" s="155">
        <v>0</v>
      </c>
      <c r="U22" s="155">
        <v>0</v>
      </c>
      <c r="V22" s="155">
        <v>0</v>
      </c>
    </row>
    <row r="23" spans="1:22">
      <c r="A23" s="14" t="s">
        <v>643</v>
      </c>
      <c r="B23" s="14" t="s">
        <v>349</v>
      </c>
      <c r="C23" s="155">
        <v>0.42035799667793688</v>
      </c>
      <c r="D23" s="155">
        <v>0.48195020949736433</v>
      </c>
      <c r="E23" s="155">
        <v>0</v>
      </c>
      <c r="F23" s="155">
        <v>0</v>
      </c>
      <c r="G23" s="155">
        <v>0</v>
      </c>
      <c r="H23" s="155">
        <v>0</v>
      </c>
      <c r="I23" s="155">
        <v>0</v>
      </c>
      <c r="J23" s="155">
        <v>0</v>
      </c>
      <c r="K23" s="155">
        <v>0.7327617791455997</v>
      </c>
      <c r="L23" s="155">
        <v>0</v>
      </c>
      <c r="M23" s="155">
        <v>0.31976465321523356</v>
      </c>
      <c r="N23" s="155">
        <v>0.94032096288866607</v>
      </c>
      <c r="O23" s="155">
        <v>0.334851326011251</v>
      </c>
      <c r="P23" s="155">
        <v>0.77688004972032321</v>
      </c>
      <c r="Q23" s="155">
        <v>1.268016399678769</v>
      </c>
      <c r="R23" s="155">
        <v>2.2109219544550078</v>
      </c>
      <c r="S23" s="155">
        <v>2.7529249827942186</v>
      </c>
      <c r="T23" s="155">
        <v>0.94366330093422657</v>
      </c>
      <c r="U23" s="155">
        <v>6.0547348026156449</v>
      </c>
      <c r="V23" s="155">
        <v>8.2304526748971192</v>
      </c>
    </row>
    <row r="24" spans="1:22">
      <c r="A24" s="14"/>
      <c r="B24" s="14" t="s">
        <v>318</v>
      </c>
      <c r="C24" s="155">
        <v>0.50414279450214328</v>
      </c>
      <c r="D24" s="155">
        <v>0.56525328465327651</v>
      </c>
      <c r="E24" s="155">
        <v>0</v>
      </c>
      <c r="F24" s="155">
        <v>0</v>
      </c>
      <c r="G24" s="155">
        <v>0</v>
      </c>
      <c r="H24" s="155">
        <v>0</v>
      </c>
      <c r="I24" s="155">
        <v>0</v>
      </c>
      <c r="J24" s="155">
        <v>0</v>
      </c>
      <c r="K24" s="155">
        <v>1.5216068167985393</v>
      </c>
      <c r="L24" s="155">
        <v>0</v>
      </c>
      <c r="M24" s="155">
        <v>0</v>
      </c>
      <c r="N24" s="155">
        <v>0.64850843060959795</v>
      </c>
      <c r="O24" s="155">
        <v>0.68690754224481387</v>
      </c>
      <c r="P24" s="155">
        <v>1.5849116411760042</v>
      </c>
      <c r="Q24" s="155">
        <v>1.723246596587972</v>
      </c>
      <c r="R24" s="155">
        <v>2.2642363862787276</v>
      </c>
      <c r="S24" s="155">
        <v>4.3122035360068995</v>
      </c>
      <c r="T24" s="155">
        <v>0</v>
      </c>
      <c r="U24" s="155">
        <v>2.775464890369137</v>
      </c>
      <c r="V24" s="155">
        <v>7.8431372549019613</v>
      </c>
    </row>
    <row r="25" spans="1:22">
      <c r="A25" s="14"/>
      <c r="B25" s="14" t="s">
        <v>319</v>
      </c>
      <c r="C25" s="155">
        <v>0.33660191419598451</v>
      </c>
      <c r="D25" s="155">
        <v>0.39591295313013675</v>
      </c>
      <c r="E25" s="155">
        <v>0</v>
      </c>
      <c r="F25" s="155">
        <v>0</v>
      </c>
      <c r="G25" s="155">
        <v>0</v>
      </c>
      <c r="H25" s="155">
        <v>0</v>
      </c>
      <c r="I25" s="155">
        <v>0</v>
      </c>
      <c r="J25" s="155">
        <v>0</v>
      </c>
      <c r="K25" s="155">
        <v>0</v>
      </c>
      <c r="L25" s="155">
        <v>0</v>
      </c>
      <c r="M25" s="155">
        <v>0.61169562025935886</v>
      </c>
      <c r="N25" s="155">
        <v>1.2132977432661975</v>
      </c>
      <c r="O25" s="155">
        <v>0</v>
      </c>
      <c r="P25" s="155">
        <v>0</v>
      </c>
      <c r="Q25" s="155">
        <v>0.82960013273602118</v>
      </c>
      <c r="R25" s="155">
        <v>2.1600604816934874</v>
      </c>
      <c r="S25" s="155">
        <v>1.3206550449022716</v>
      </c>
      <c r="T25" s="155">
        <v>1.7633574325515784</v>
      </c>
      <c r="U25" s="155">
        <v>8.5929108485499448</v>
      </c>
      <c r="V25" s="155">
        <v>8.4210526315789469</v>
      </c>
    </row>
    <row r="26" spans="1:22">
      <c r="A26" s="14" t="s">
        <v>644</v>
      </c>
      <c r="B26" s="14" t="s">
        <v>349</v>
      </c>
      <c r="C26" s="155">
        <v>0.32739947456643581</v>
      </c>
      <c r="D26" s="155">
        <v>0.36953397813867628</v>
      </c>
      <c r="E26" s="155">
        <v>0</v>
      </c>
      <c r="F26" s="155">
        <v>0</v>
      </c>
      <c r="G26" s="155">
        <v>0</v>
      </c>
      <c r="H26" s="155">
        <v>0</v>
      </c>
      <c r="I26" s="155">
        <v>0.3071441734750292</v>
      </c>
      <c r="J26" s="155">
        <v>0</v>
      </c>
      <c r="K26" s="155">
        <v>0</v>
      </c>
      <c r="L26" s="155">
        <v>0.68856296908352266</v>
      </c>
      <c r="M26" s="155">
        <v>0.63952930643046713</v>
      </c>
      <c r="N26" s="155">
        <v>0.6268806419257773</v>
      </c>
      <c r="O26" s="155">
        <v>0.334851326011251</v>
      </c>
      <c r="P26" s="155">
        <v>0.3884400248601616</v>
      </c>
      <c r="Q26" s="155">
        <v>1.268016399678769</v>
      </c>
      <c r="R26" s="155">
        <v>0.55273048861375196</v>
      </c>
      <c r="S26" s="155">
        <v>1.3764624913971093</v>
      </c>
      <c r="T26" s="155">
        <v>1.8873266018684531</v>
      </c>
      <c r="U26" s="155">
        <v>2.4218939210462582</v>
      </c>
      <c r="V26" s="155">
        <v>5.4869684499314131</v>
      </c>
    </row>
    <row r="27" spans="1:22">
      <c r="A27" s="14"/>
      <c r="B27" s="14" t="s">
        <v>318</v>
      </c>
      <c r="C27" s="155">
        <v>0.36965971870207703</v>
      </c>
      <c r="D27" s="155">
        <v>0.43564095792133062</v>
      </c>
      <c r="E27" s="155">
        <v>0</v>
      </c>
      <c r="F27" s="155">
        <v>0</v>
      </c>
      <c r="G27" s="155">
        <v>0</v>
      </c>
      <c r="H27" s="155">
        <v>0</v>
      </c>
      <c r="I27" s="155">
        <v>0</v>
      </c>
      <c r="J27" s="155">
        <v>0</v>
      </c>
      <c r="K27" s="155">
        <v>0</v>
      </c>
      <c r="L27" s="155">
        <v>0.72374610986465948</v>
      </c>
      <c r="M27" s="155">
        <v>0.67001675041876052</v>
      </c>
      <c r="N27" s="155">
        <v>1.2970168612191959</v>
      </c>
      <c r="O27" s="155">
        <v>0</v>
      </c>
      <c r="P27" s="155">
        <v>0.79245582058800212</v>
      </c>
      <c r="Q27" s="155">
        <v>0.86162329829398598</v>
      </c>
      <c r="R27" s="155">
        <v>0</v>
      </c>
      <c r="S27" s="155">
        <v>1.4374011786689664</v>
      </c>
      <c r="T27" s="155">
        <v>4.0600893219650827</v>
      </c>
      <c r="U27" s="155">
        <v>2.775464890369137</v>
      </c>
      <c r="V27" s="155">
        <v>11.764705882352942</v>
      </c>
    </row>
    <row r="28" spans="1:22">
      <c r="A28" s="14"/>
      <c r="B28" s="14" t="s">
        <v>319</v>
      </c>
      <c r="C28" s="155">
        <v>0.30593837279460268</v>
      </c>
      <c r="D28" s="155">
        <v>0.33014095067040256</v>
      </c>
      <c r="E28" s="155">
        <v>0</v>
      </c>
      <c r="F28" s="155">
        <v>0</v>
      </c>
      <c r="G28" s="155">
        <v>0</v>
      </c>
      <c r="H28" s="155">
        <v>0</v>
      </c>
      <c r="I28" s="155">
        <v>0.63399480124262986</v>
      </c>
      <c r="J28" s="155">
        <v>0</v>
      </c>
      <c r="K28" s="155">
        <v>0</v>
      </c>
      <c r="L28" s="155">
        <v>0.65664193315385111</v>
      </c>
      <c r="M28" s="155">
        <v>0.61169562025935886</v>
      </c>
      <c r="N28" s="155">
        <v>0</v>
      </c>
      <c r="O28" s="155">
        <v>0.65338124795818364</v>
      </c>
      <c r="P28" s="155">
        <v>0</v>
      </c>
      <c r="Q28" s="155">
        <v>1.6592002654720424</v>
      </c>
      <c r="R28" s="155">
        <v>1.0800302408467437</v>
      </c>
      <c r="S28" s="155">
        <v>1.3206550449022716</v>
      </c>
      <c r="T28" s="155">
        <v>0</v>
      </c>
      <c r="U28" s="155">
        <v>2.1482277121374862</v>
      </c>
      <c r="V28" s="155">
        <v>2.1052631578947367</v>
      </c>
    </row>
    <row r="29" spans="1:22">
      <c r="A29" s="14" t="s">
        <v>645</v>
      </c>
      <c r="B29" s="14" t="s">
        <v>349</v>
      </c>
      <c r="C29" s="155">
        <v>6.5416929196720833E-2</v>
      </c>
      <c r="D29" s="155">
        <v>8.2138955485820259E-2</v>
      </c>
      <c r="E29" s="155">
        <v>0</v>
      </c>
      <c r="F29" s="155">
        <v>0</v>
      </c>
      <c r="G29" s="155">
        <v>0</v>
      </c>
      <c r="H29" s="155">
        <v>0</v>
      </c>
      <c r="I29" s="155">
        <v>0</v>
      </c>
      <c r="J29" s="155">
        <v>0</v>
      </c>
      <c r="K29" s="155">
        <v>0</v>
      </c>
      <c r="L29" s="155">
        <v>0</v>
      </c>
      <c r="M29" s="155">
        <v>0</v>
      </c>
      <c r="N29" s="155">
        <v>0</v>
      </c>
      <c r="O29" s="155">
        <v>0</v>
      </c>
      <c r="P29" s="155">
        <v>0.3884400248601616</v>
      </c>
      <c r="Q29" s="155">
        <v>0</v>
      </c>
      <c r="R29" s="155">
        <v>0</v>
      </c>
      <c r="S29" s="155">
        <v>1.3764624913971093</v>
      </c>
      <c r="T29" s="155">
        <v>0.94366330093422657</v>
      </c>
      <c r="U29" s="155">
        <v>1.2109469605231291</v>
      </c>
      <c r="V29" s="155">
        <v>1.3717421124828533</v>
      </c>
    </row>
    <row r="30" spans="1:22">
      <c r="A30" s="14"/>
      <c r="B30" s="14" t="s">
        <v>318</v>
      </c>
      <c r="C30" s="155">
        <v>6.2925794635050422E-2</v>
      </c>
      <c r="D30" s="155">
        <v>8.7849228168019128E-2</v>
      </c>
      <c r="E30" s="155">
        <v>0</v>
      </c>
      <c r="F30" s="155">
        <v>0</v>
      </c>
      <c r="G30" s="155">
        <v>0</v>
      </c>
      <c r="H30" s="155">
        <v>0</v>
      </c>
      <c r="I30" s="155">
        <v>0</v>
      </c>
      <c r="J30" s="155">
        <v>0</v>
      </c>
      <c r="K30" s="155">
        <v>0</v>
      </c>
      <c r="L30" s="155">
        <v>0</v>
      </c>
      <c r="M30" s="155">
        <v>0</v>
      </c>
      <c r="N30" s="155">
        <v>0</v>
      </c>
      <c r="O30" s="155">
        <v>0</v>
      </c>
      <c r="P30" s="155">
        <v>0</v>
      </c>
      <c r="Q30" s="155">
        <v>0</v>
      </c>
      <c r="R30" s="155">
        <v>0</v>
      </c>
      <c r="S30" s="155">
        <v>1.4374011786689664</v>
      </c>
      <c r="T30" s="155">
        <v>2.0300446609825413</v>
      </c>
      <c r="U30" s="155">
        <v>2.775464890369137</v>
      </c>
      <c r="V30" s="155">
        <v>0</v>
      </c>
    </row>
    <row r="31" spans="1:22">
      <c r="A31" s="14"/>
      <c r="B31" s="14" t="s">
        <v>319</v>
      </c>
      <c r="C31" s="155">
        <v>6.741792933610187E-2</v>
      </c>
      <c r="D31" s="155">
        <v>7.7197186667401066E-2</v>
      </c>
      <c r="E31" s="155">
        <v>0</v>
      </c>
      <c r="F31" s="155">
        <v>0</v>
      </c>
      <c r="G31" s="155">
        <v>0</v>
      </c>
      <c r="H31" s="155">
        <v>0</v>
      </c>
      <c r="I31" s="155">
        <v>0</v>
      </c>
      <c r="J31" s="155">
        <v>0</v>
      </c>
      <c r="K31" s="155">
        <v>0</v>
      </c>
      <c r="L31" s="155">
        <v>0</v>
      </c>
      <c r="M31" s="155">
        <v>0</v>
      </c>
      <c r="N31" s="155">
        <v>0</v>
      </c>
      <c r="O31" s="155">
        <v>0</v>
      </c>
      <c r="P31" s="155">
        <v>0.76196281621456874</v>
      </c>
      <c r="Q31" s="155">
        <v>0</v>
      </c>
      <c r="R31" s="155">
        <v>0</v>
      </c>
      <c r="S31" s="155">
        <v>1.3206550449022716</v>
      </c>
      <c r="T31" s="155">
        <v>0</v>
      </c>
      <c r="U31" s="155">
        <v>0</v>
      </c>
      <c r="V31" s="155">
        <v>2.1052631578947367</v>
      </c>
    </row>
    <row r="32" spans="1:22">
      <c r="A32" s="14" t="s">
        <v>646</v>
      </c>
      <c r="B32" s="14" t="s">
        <v>349</v>
      </c>
      <c r="C32" s="155">
        <v>0.92382861970249375</v>
      </c>
      <c r="D32" s="155">
        <v>0.99280580897651638</v>
      </c>
      <c r="E32" s="155">
        <v>0</v>
      </c>
      <c r="F32" s="155">
        <v>0</v>
      </c>
      <c r="G32" s="155">
        <v>0</v>
      </c>
      <c r="H32" s="155">
        <v>0</v>
      </c>
      <c r="I32" s="155">
        <v>0</v>
      </c>
      <c r="J32" s="155">
        <v>0</v>
      </c>
      <c r="K32" s="155">
        <v>0</v>
      </c>
      <c r="L32" s="155">
        <v>0.68856296908352266</v>
      </c>
      <c r="M32" s="155">
        <v>1.2790586128609343</v>
      </c>
      <c r="N32" s="155">
        <v>1.5672016048144433</v>
      </c>
      <c r="O32" s="155">
        <v>3.6833645861237612</v>
      </c>
      <c r="P32" s="155">
        <v>5.4381603480422624</v>
      </c>
      <c r="Q32" s="155">
        <v>3.3813770658100508</v>
      </c>
      <c r="R32" s="155">
        <v>2.2109219544550078</v>
      </c>
      <c r="S32" s="155">
        <v>4.8176187198898832</v>
      </c>
      <c r="T32" s="155">
        <v>0</v>
      </c>
      <c r="U32" s="155">
        <v>2.4218939210462582</v>
      </c>
      <c r="V32" s="155">
        <v>0</v>
      </c>
    </row>
    <row r="33" spans="1:22">
      <c r="A33" s="14"/>
      <c r="B33" s="14" t="s">
        <v>318</v>
      </c>
      <c r="C33" s="155">
        <v>1.6183557478426827</v>
      </c>
      <c r="D33" s="155">
        <v>1.7357880527406433</v>
      </c>
      <c r="E33" s="155">
        <v>0</v>
      </c>
      <c r="F33" s="155">
        <v>0</v>
      </c>
      <c r="G33" s="155">
        <v>0</v>
      </c>
      <c r="H33" s="155">
        <v>0</v>
      </c>
      <c r="I33" s="155">
        <v>0</v>
      </c>
      <c r="J33" s="155">
        <v>0</v>
      </c>
      <c r="K33" s="155">
        <v>0</v>
      </c>
      <c r="L33" s="155">
        <v>1.447492219729319</v>
      </c>
      <c r="M33" s="155">
        <v>2.0100502512562817</v>
      </c>
      <c r="N33" s="155">
        <v>3.2425421530479897</v>
      </c>
      <c r="O33" s="155">
        <v>5.495260337958511</v>
      </c>
      <c r="P33" s="155">
        <v>10.301925667644028</v>
      </c>
      <c r="Q33" s="155">
        <v>6.0313630880579012</v>
      </c>
      <c r="R33" s="155">
        <v>3.3963545794180914</v>
      </c>
      <c r="S33" s="155">
        <v>8.6244070720137991</v>
      </c>
      <c r="T33" s="155">
        <v>0</v>
      </c>
      <c r="U33" s="155">
        <v>2.775464890369137</v>
      </c>
      <c r="V33" s="155">
        <v>0</v>
      </c>
    </row>
    <row r="34" spans="1:22">
      <c r="A34" s="14"/>
      <c r="B34" s="14" t="s">
        <v>319</v>
      </c>
      <c r="C34" s="155">
        <v>0.26792658905144784</v>
      </c>
      <c r="D34" s="155">
        <v>0.291703041234121</v>
      </c>
      <c r="E34" s="155">
        <v>0</v>
      </c>
      <c r="F34" s="155">
        <v>0</v>
      </c>
      <c r="G34" s="155">
        <v>0</v>
      </c>
      <c r="H34" s="155">
        <v>0</v>
      </c>
      <c r="I34" s="155">
        <v>0</v>
      </c>
      <c r="J34" s="155">
        <v>0</v>
      </c>
      <c r="K34" s="155">
        <v>0</v>
      </c>
      <c r="L34" s="155">
        <v>0</v>
      </c>
      <c r="M34" s="155">
        <v>0.61169562025935886</v>
      </c>
      <c r="N34" s="155">
        <v>0</v>
      </c>
      <c r="O34" s="155">
        <v>1.9601437438745508</v>
      </c>
      <c r="P34" s="155">
        <v>0.76196281621456874</v>
      </c>
      <c r="Q34" s="155">
        <v>0.82960013273602118</v>
      </c>
      <c r="R34" s="155">
        <v>1.0800302408467437</v>
      </c>
      <c r="S34" s="155">
        <v>1.3206550449022716</v>
      </c>
      <c r="T34" s="155">
        <v>0</v>
      </c>
      <c r="U34" s="155">
        <v>2.1482277121374862</v>
      </c>
      <c r="V34" s="155">
        <v>0</v>
      </c>
    </row>
    <row r="35" spans="1:22">
      <c r="A35" s="14" t="s">
        <v>647</v>
      </c>
      <c r="B35" s="14" t="s">
        <v>349</v>
      </c>
      <c r="C35" s="155">
        <v>0.19070389652754652</v>
      </c>
      <c r="D35" s="155">
        <v>0.21723986403005485</v>
      </c>
      <c r="E35" s="155">
        <v>0</v>
      </c>
      <c r="F35" s="155">
        <v>0</v>
      </c>
      <c r="G35" s="155">
        <v>0</v>
      </c>
      <c r="H35" s="155">
        <v>0</v>
      </c>
      <c r="I35" s="155">
        <v>0</v>
      </c>
      <c r="J35" s="155">
        <v>0</v>
      </c>
      <c r="K35" s="155">
        <v>0</v>
      </c>
      <c r="L35" s="155">
        <v>0.34428148454176133</v>
      </c>
      <c r="M35" s="155">
        <v>0</v>
      </c>
      <c r="N35" s="155">
        <v>0</v>
      </c>
      <c r="O35" s="155">
        <v>0.66970265202250201</v>
      </c>
      <c r="P35" s="155">
        <v>1.1653200745804848</v>
      </c>
      <c r="Q35" s="155">
        <v>0</v>
      </c>
      <c r="R35" s="155">
        <v>1.1054609772275039</v>
      </c>
      <c r="S35" s="155">
        <v>2.0646937370956642</v>
      </c>
      <c r="T35" s="155">
        <v>0.94366330093422657</v>
      </c>
      <c r="U35" s="155">
        <v>1.2109469605231291</v>
      </c>
      <c r="V35" s="155">
        <v>0</v>
      </c>
    </row>
    <row r="36" spans="1:22">
      <c r="A36" s="14"/>
      <c r="B36" s="14" t="s">
        <v>318</v>
      </c>
      <c r="C36" s="155">
        <v>0.29787039366120627</v>
      </c>
      <c r="D36" s="155">
        <v>0.33589365393351533</v>
      </c>
      <c r="E36" s="155">
        <v>0</v>
      </c>
      <c r="F36" s="155">
        <v>0</v>
      </c>
      <c r="G36" s="155">
        <v>0</v>
      </c>
      <c r="H36" s="155">
        <v>0</v>
      </c>
      <c r="I36" s="155">
        <v>0</v>
      </c>
      <c r="J36" s="155">
        <v>0</v>
      </c>
      <c r="K36" s="155">
        <v>0</v>
      </c>
      <c r="L36" s="155">
        <v>0</v>
      </c>
      <c r="M36" s="155">
        <v>0</v>
      </c>
      <c r="N36" s="155">
        <v>0</v>
      </c>
      <c r="O36" s="155">
        <v>1.3738150844896277</v>
      </c>
      <c r="P36" s="155">
        <v>2.3773674617640066</v>
      </c>
      <c r="Q36" s="155">
        <v>0</v>
      </c>
      <c r="R36" s="155">
        <v>1.1321181931393638</v>
      </c>
      <c r="S36" s="155">
        <v>4.3122035360068995</v>
      </c>
      <c r="T36" s="155">
        <v>0</v>
      </c>
      <c r="U36" s="155">
        <v>2.775464890369137</v>
      </c>
      <c r="V36" s="155">
        <v>0</v>
      </c>
    </row>
    <row r="37" spans="1:22">
      <c r="A37" s="14"/>
      <c r="B37" s="14" t="s">
        <v>319</v>
      </c>
      <c r="C37" s="155">
        <v>8.9432997540149148E-2</v>
      </c>
      <c r="D37" s="155">
        <v>0.10568483663152692</v>
      </c>
      <c r="E37" s="155">
        <v>0</v>
      </c>
      <c r="F37" s="155">
        <v>0</v>
      </c>
      <c r="G37" s="155">
        <v>0</v>
      </c>
      <c r="H37" s="155">
        <v>0</v>
      </c>
      <c r="I37" s="155">
        <v>0</v>
      </c>
      <c r="J37" s="155">
        <v>0</v>
      </c>
      <c r="K37" s="155">
        <v>0</v>
      </c>
      <c r="L37" s="155">
        <v>0.65664193315385111</v>
      </c>
      <c r="M37" s="155">
        <v>0</v>
      </c>
      <c r="N37" s="155">
        <v>0</v>
      </c>
      <c r="O37" s="155">
        <v>0</v>
      </c>
      <c r="P37" s="155">
        <v>0</v>
      </c>
      <c r="Q37" s="155">
        <v>0</v>
      </c>
      <c r="R37" s="155">
        <v>1.0800302408467437</v>
      </c>
      <c r="S37" s="155">
        <v>0</v>
      </c>
      <c r="T37" s="155">
        <v>1.7633574325515784</v>
      </c>
      <c r="U37" s="155">
        <v>0</v>
      </c>
      <c r="V37" s="155">
        <v>0</v>
      </c>
    </row>
    <row r="38" spans="1:22">
      <c r="A38" s="14" t="s">
        <v>648</v>
      </c>
      <c r="B38" s="14" t="s">
        <v>349</v>
      </c>
      <c r="C38" s="155">
        <v>0.46998776778637619</v>
      </c>
      <c r="D38" s="155">
        <v>0.52056134374313057</v>
      </c>
      <c r="E38" s="155">
        <v>0</v>
      </c>
      <c r="F38" s="155">
        <v>0</v>
      </c>
      <c r="G38" s="155">
        <v>0</v>
      </c>
      <c r="H38" s="155">
        <v>0.31483172244435348</v>
      </c>
      <c r="I38" s="155">
        <v>0</v>
      </c>
      <c r="J38" s="155">
        <v>0</v>
      </c>
      <c r="K38" s="155">
        <v>0.7327617791455997</v>
      </c>
      <c r="L38" s="155">
        <v>1.0328444536252841</v>
      </c>
      <c r="M38" s="155">
        <v>1.2790586128609343</v>
      </c>
      <c r="N38" s="155">
        <v>0.31344032096288865</v>
      </c>
      <c r="O38" s="155">
        <v>1.0045539780337529</v>
      </c>
      <c r="P38" s="155">
        <v>1.9422001243008078</v>
      </c>
      <c r="Q38" s="155">
        <v>0.8453442664525127</v>
      </c>
      <c r="R38" s="155">
        <v>2.2109219544550078</v>
      </c>
      <c r="S38" s="155">
        <v>0</v>
      </c>
      <c r="T38" s="155">
        <v>0</v>
      </c>
      <c r="U38" s="155">
        <v>2.4218939210462582</v>
      </c>
      <c r="V38" s="155">
        <v>0</v>
      </c>
    </row>
    <row r="39" spans="1:22">
      <c r="A39" s="14"/>
      <c r="B39" s="14" t="s">
        <v>318</v>
      </c>
      <c r="C39" s="155">
        <v>0.62826661708667897</v>
      </c>
      <c r="D39" s="155">
        <v>0.69038831174271176</v>
      </c>
      <c r="E39" s="155">
        <v>0</v>
      </c>
      <c r="F39" s="155">
        <v>0</v>
      </c>
      <c r="G39" s="155">
        <v>0</v>
      </c>
      <c r="H39" s="155">
        <v>0</v>
      </c>
      <c r="I39" s="155">
        <v>0</v>
      </c>
      <c r="J39" s="155">
        <v>0</v>
      </c>
      <c r="K39" s="155">
        <v>0.76080340839926963</v>
      </c>
      <c r="L39" s="155">
        <v>0.72374610986465948</v>
      </c>
      <c r="M39" s="155">
        <v>2.0100502512562817</v>
      </c>
      <c r="N39" s="155">
        <v>0.64850843060959795</v>
      </c>
      <c r="O39" s="155">
        <v>1.3738150844896277</v>
      </c>
      <c r="P39" s="155">
        <v>3.1698232823520085</v>
      </c>
      <c r="Q39" s="155">
        <v>0.86162329829398598</v>
      </c>
      <c r="R39" s="155">
        <v>4.5284727725574552</v>
      </c>
      <c r="S39" s="155">
        <v>0</v>
      </c>
      <c r="T39" s="155">
        <v>0</v>
      </c>
      <c r="U39" s="155">
        <v>2.775464890369137</v>
      </c>
      <c r="V39" s="155">
        <v>0</v>
      </c>
    </row>
    <row r="40" spans="1:22">
      <c r="A40" s="14"/>
      <c r="B40" s="14" t="s">
        <v>319</v>
      </c>
      <c r="C40" s="155">
        <v>0.32332115451195881</v>
      </c>
      <c r="D40" s="155">
        <v>0.36294116440295277</v>
      </c>
      <c r="E40" s="155">
        <v>0</v>
      </c>
      <c r="F40" s="155">
        <v>0</v>
      </c>
      <c r="G40" s="155">
        <v>0</v>
      </c>
      <c r="H40" s="155">
        <v>0.64829821717990277</v>
      </c>
      <c r="I40" s="155">
        <v>0</v>
      </c>
      <c r="J40" s="155">
        <v>0</v>
      </c>
      <c r="K40" s="155">
        <v>0.70671378091872794</v>
      </c>
      <c r="L40" s="155">
        <v>1.3132838663077022</v>
      </c>
      <c r="M40" s="155">
        <v>0.61169562025935886</v>
      </c>
      <c r="N40" s="155">
        <v>0</v>
      </c>
      <c r="O40" s="155">
        <v>0.65338124795818364</v>
      </c>
      <c r="P40" s="155">
        <v>0.76196281621456874</v>
      </c>
      <c r="Q40" s="155">
        <v>0.82960013273602118</v>
      </c>
      <c r="R40" s="155">
        <v>0</v>
      </c>
      <c r="S40" s="155">
        <v>0</v>
      </c>
      <c r="T40" s="155">
        <v>0</v>
      </c>
      <c r="U40" s="155">
        <v>2.1482277121374862</v>
      </c>
      <c r="V40" s="155">
        <v>0</v>
      </c>
    </row>
    <row r="41" spans="1:22">
      <c r="A41" s="14" t="s">
        <v>649</v>
      </c>
      <c r="B41" s="14" t="s">
        <v>349</v>
      </c>
      <c r="C41" s="155">
        <v>0.14616970321194389</v>
      </c>
      <c r="D41" s="155">
        <v>0.16174300364769859</v>
      </c>
      <c r="E41" s="155">
        <v>0</v>
      </c>
      <c r="F41" s="155">
        <v>0</v>
      </c>
      <c r="G41" s="155">
        <v>0</v>
      </c>
      <c r="H41" s="155">
        <v>0</v>
      </c>
      <c r="I41" s="155">
        <v>0</v>
      </c>
      <c r="J41" s="155">
        <v>0</v>
      </c>
      <c r="K41" s="155">
        <v>0</v>
      </c>
      <c r="L41" s="155">
        <v>0</v>
      </c>
      <c r="M41" s="155">
        <v>0.31976465321523356</v>
      </c>
      <c r="N41" s="155">
        <v>0</v>
      </c>
      <c r="O41" s="155">
        <v>0</v>
      </c>
      <c r="P41" s="155">
        <v>0.77688004972032321</v>
      </c>
      <c r="Q41" s="155">
        <v>0.42267213322625635</v>
      </c>
      <c r="R41" s="155">
        <v>1.6581914658412558</v>
      </c>
      <c r="S41" s="155">
        <v>0.68823124569855465</v>
      </c>
      <c r="T41" s="155">
        <v>0.94366330093422657</v>
      </c>
      <c r="U41" s="155">
        <v>1.2109469605231291</v>
      </c>
      <c r="V41" s="155">
        <v>0</v>
      </c>
    </row>
    <row r="42" spans="1:22">
      <c r="A42" s="14"/>
      <c r="B42" s="14" t="s">
        <v>318</v>
      </c>
      <c r="C42" s="155">
        <v>0.22283834541439318</v>
      </c>
      <c r="D42" s="155">
        <v>0.24328103577312413</v>
      </c>
      <c r="E42" s="155">
        <v>0</v>
      </c>
      <c r="F42" s="155">
        <v>0</v>
      </c>
      <c r="G42" s="155">
        <v>0</v>
      </c>
      <c r="H42" s="155">
        <v>0</v>
      </c>
      <c r="I42" s="155">
        <v>0</v>
      </c>
      <c r="J42" s="155">
        <v>0</v>
      </c>
      <c r="K42" s="155">
        <v>0</v>
      </c>
      <c r="L42" s="155">
        <v>0</v>
      </c>
      <c r="M42" s="155">
        <v>0.67001675041876052</v>
      </c>
      <c r="N42" s="155">
        <v>0</v>
      </c>
      <c r="O42" s="155">
        <v>0</v>
      </c>
      <c r="P42" s="155">
        <v>0.79245582058800212</v>
      </c>
      <c r="Q42" s="155">
        <v>0</v>
      </c>
      <c r="R42" s="155">
        <v>3.3963545794180914</v>
      </c>
      <c r="S42" s="155">
        <v>1.4374011786689664</v>
      </c>
      <c r="T42" s="155">
        <v>2.0300446609825413</v>
      </c>
      <c r="U42" s="155">
        <v>0</v>
      </c>
      <c r="V42" s="155">
        <v>0</v>
      </c>
    </row>
    <row r="43" spans="1:22">
      <c r="A43" s="14"/>
      <c r="B43" s="14" t="s">
        <v>319</v>
      </c>
      <c r="C43" s="155">
        <v>7.4403656518711031E-2</v>
      </c>
      <c r="D43" s="155">
        <v>8.5049537917722795E-2</v>
      </c>
      <c r="E43" s="155">
        <v>0</v>
      </c>
      <c r="F43" s="155">
        <v>0</v>
      </c>
      <c r="G43" s="155">
        <v>0</v>
      </c>
      <c r="H43" s="155">
        <v>0</v>
      </c>
      <c r="I43" s="155">
        <v>0</v>
      </c>
      <c r="J43" s="155">
        <v>0</v>
      </c>
      <c r="K43" s="155">
        <v>0</v>
      </c>
      <c r="L43" s="155">
        <v>0</v>
      </c>
      <c r="M43" s="155">
        <v>0</v>
      </c>
      <c r="N43" s="155">
        <v>0</v>
      </c>
      <c r="O43" s="155">
        <v>0</v>
      </c>
      <c r="P43" s="155">
        <v>0.76196281621456874</v>
      </c>
      <c r="Q43" s="155">
        <v>0.82960013273602118</v>
      </c>
      <c r="R43" s="155">
        <v>0</v>
      </c>
      <c r="S43" s="155">
        <v>0</v>
      </c>
      <c r="T43" s="155">
        <v>0</v>
      </c>
      <c r="U43" s="155">
        <v>2.1482277121374862</v>
      </c>
      <c r="V43" s="155">
        <v>0</v>
      </c>
    </row>
    <row r="44" spans="1:22">
      <c r="A44" s="14" t="s">
        <v>650</v>
      </c>
      <c r="B44" s="14" t="s">
        <v>349</v>
      </c>
      <c r="C44" s="155">
        <v>0.121189708496172</v>
      </c>
      <c r="D44" s="155">
        <v>0.15167545611912836</v>
      </c>
      <c r="E44" s="155">
        <v>0</v>
      </c>
      <c r="F44" s="155">
        <v>0</v>
      </c>
      <c r="G44" s="155">
        <v>0</v>
      </c>
      <c r="H44" s="155">
        <v>0</v>
      </c>
      <c r="I44" s="155">
        <v>0</v>
      </c>
      <c r="J44" s="155">
        <v>0</v>
      </c>
      <c r="K44" s="155">
        <v>0</v>
      </c>
      <c r="L44" s="155">
        <v>0</v>
      </c>
      <c r="M44" s="155">
        <v>0</v>
      </c>
      <c r="N44" s="155">
        <v>0</v>
      </c>
      <c r="O44" s="155">
        <v>0.334851326011251</v>
      </c>
      <c r="P44" s="155">
        <v>0</v>
      </c>
      <c r="Q44" s="155">
        <v>0</v>
      </c>
      <c r="R44" s="155">
        <v>1.1054609772275039</v>
      </c>
      <c r="S44" s="155">
        <v>0.68823124569855465</v>
      </c>
      <c r="T44" s="155">
        <v>3.7746532037369063</v>
      </c>
      <c r="U44" s="155">
        <v>1.2109469605231291</v>
      </c>
      <c r="V44" s="155">
        <v>2.7434842249657065</v>
      </c>
    </row>
    <row r="45" spans="1:22">
      <c r="A45" s="14"/>
      <c r="B45" s="14" t="s">
        <v>318</v>
      </c>
      <c r="C45" s="155">
        <v>0.15640547331356655</v>
      </c>
      <c r="D45" s="155">
        <v>0.20198058112697076</v>
      </c>
      <c r="E45" s="155">
        <v>0</v>
      </c>
      <c r="F45" s="155">
        <v>0</v>
      </c>
      <c r="G45" s="155">
        <v>0</v>
      </c>
      <c r="H45" s="155">
        <v>0</v>
      </c>
      <c r="I45" s="155">
        <v>0</v>
      </c>
      <c r="J45" s="155">
        <v>0</v>
      </c>
      <c r="K45" s="155">
        <v>0</v>
      </c>
      <c r="L45" s="155">
        <v>0</v>
      </c>
      <c r="M45" s="155">
        <v>0</v>
      </c>
      <c r="N45" s="155">
        <v>0</v>
      </c>
      <c r="O45" s="155">
        <v>0</v>
      </c>
      <c r="P45" s="155">
        <v>0</v>
      </c>
      <c r="Q45" s="155">
        <v>0</v>
      </c>
      <c r="R45" s="155">
        <v>1.1321181931393638</v>
      </c>
      <c r="S45" s="155">
        <v>1.4374011786689664</v>
      </c>
      <c r="T45" s="155">
        <v>4.0600893219650827</v>
      </c>
      <c r="U45" s="155">
        <v>2.775464890369137</v>
      </c>
      <c r="V45" s="155">
        <v>7.8431372549019613</v>
      </c>
    </row>
    <row r="46" spans="1:22">
      <c r="A46" s="14"/>
      <c r="B46" s="14" t="s">
        <v>319</v>
      </c>
      <c r="C46" s="155">
        <v>0.10033711827434305</v>
      </c>
      <c r="D46" s="155">
        <v>0.12061931733291954</v>
      </c>
      <c r="E46" s="155">
        <v>0</v>
      </c>
      <c r="F46" s="155">
        <v>0</v>
      </c>
      <c r="G46" s="155">
        <v>0</v>
      </c>
      <c r="H46" s="155">
        <v>0</v>
      </c>
      <c r="I46" s="155">
        <v>0</v>
      </c>
      <c r="J46" s="155">
        <v>0</v>
      </c>
      <c r="K46" s="155">
        <v>0</v>
      </c>
      <c r="L46" s="155">
        <v>0</v>
      </c>
      <c r="M46" s="155">
        <v>0</v>
      </c>
      <c r="N46" s="155">
        <v>0</v>
      </c>
      <c r="O46" s="155">
        <v>0.65338124795818364</v>
      </c>
      <c r="P46" s="155">
        <v>0</v>
      </c>
      <c r="Q46" s="155">
        <v>0</v>
      </c>
      <c r="R46" s="155">
        <v>1.0800302408467437</v>
      </c>
      <c r="S46" s="155">
        <v>0</v>
      </c>
      <c r="T46" s="155">
        <v>3.5267148651031568</v>
      </c>
      <c r="U46" s="155">
        <v>0</v>
      </c>
      <c r="V46" s="155">
        <v>0</v>
      </c>
    </row>
    <row r="47" spans="1:22">
      <c r="A47" s="14" t="s">
        <v>651</v>
      </c>
      <c r="B47" s="14" t="s">
        <v>349</v>
      </c>
      <c r="C47" s="155">
        <v>5.9076323420009173E-2</v>
      </c>
      <c r="D47" s="155">
        <v>7.6000193088361173E-2</v>
      </c>
      <c r="E47" s="155">
        <v>0</v>
      </c>
      <c r="F47" s="155">
        <v>0</v>
      </c>
      <c r="G47" s="155">
        <v>0</v>
      </c>
      <c r="H47" s="155">
        <v>0</v>
      </c>
      <c r="I47" s="155">
        <v>0</v>
      </c>
      <c r="J47" s="155">
        <v>0</v>
      </c>
      <c r="K47" s="155">
        <v>0</v>
      </c>
      <c r="L47" s="155">
        <v>0</v>
      </c>
      <c r="M47" s="155">
        <v>0</v>
      </c>
      <c r="N47" s="155">
        <v>0</v>
      </c>
      <c r="O47" s="155">
        <v>0</v>
      </c>
      <c r="P47" s="155">
        <v>0</v>
      </c>
      <c r="Q47" s="155">
        <v>0.42267213322625635</v>
      </c>
      <c r="R47" s="155">
        <v>0</v>
      </c>
      <c r="S47" s="155">
        <v>0.68823124569855465</v>
      </c>
      <c r="T47" s="155">
        <v>0.94366330093422657</v>
      </c>
      <c r="U47" s="155">
        <v>2.4218939210462582</v>
      </c>
      <c r="V47" s="155">
        <v>1.3717421124828533</v>
      </c>
    </row>
    <row r="48" spans="1:22">
      <c r="A48" s="14"/>
      <c r="B48" s="14" t="s">
        <v>318</v>
      </c>
      <c r="C48" s="155">
        <v>9.6410962224151006E-2</v>
      </c>
      <c r="D48" s="155">
        <v>0.13799037005503154</v>
      </c>
      <c r="E48" s="155">
        <v>0</v>
      </c>
      <c r="F48" s="155">
        <v>0</v>
      </c>
      <c r="G48" s="155">
        <v>0</v>
      </c>
      <c r="H48" s="155">
        <v>0</v>
      </c>
      <c r="I48" s="155">
        <v>0</v>
      </c>
      <c r="J48" s="155">
        <v>0</v>
      </c>
      <c r="K48" s="155">
        <v>0</v>
      </c>
      <c r="L48" s="155">
        <v>0</v>
      </c>
      <c r="M48" s="155">
        <v>0</v>
      </c>
      <c r="N48" s="155">
        <v>0</v>
      </c>
      <c r="O48" s="155">
        <v>0</v>
      </c>
      <c r="P48" s="155">
        <v>0</v>
      </c>
      <c r="Q48" s="155">
        <v>0</v>
      </c>
      <c r="R48" s="155">
        <v>0</v>
      </c>
      <c r="S48" s="155">
        <v>1.4374011786689664</v>
      </c>
      <c r="T48" s="155">
        <v>2.0300446609825413</v>
      </c>
      <c r="U48" s="155">
        <v>5.550929780738274</v>
      </c>
      <c r="V48" s="155">
        <v>3.9215686274509807</v>
      </c>
    </row>
    <row r="49" spans="1:22">
      <c r="A49" s="14"/>
      <c r="B49" s="14" t="s">
        <v>319</v>
      </c>
      <c r="C49" s="155">
        <v>3.318400530944085E-2</v>
      </c>
      <c r="D49" s="155">
        <v>3.0850327323216863E-2</v>
      </c>
      <c r="E49" s="155">
        <v>0</v>
      </c>
      <c r="F49" s="155">
        <v>0</v>
      </c>
      <c r="G49" s="155">
        <v>0</v>
      </c>
      <c r="H49" s="155">
        <v>0</v>
      </c>
      <c r="I49" s="155">
        <v>0</v>
      </c>
      <c r="J49" s="155">
        <v>0</v>
      </c>
      <c r="K49" s="155">
        <v>0</v>
      </c>
      <c r="L49" s="155">
        <v>0</v>
      </c>
      <c r="M49" s="155">
        <v>0</v>
      </c>
      <c r="N49" s="155">
        <v>0</v>
      </c>
      <c r="O49" s="155">
        <v>0</v>
      </c>
      <c r="P49" s="155">
        <v>0</v>
      </c>
      <c r="Q49" s="155">
        <v>0.82960013273602118</v>
      </c>
      <c r="R49" s="155">
        <v>0</v>
      </c>
      <c r="S49" s="155">
        <v>0</v>
      </c>
      <c r="T49" s="155">
        <v>0</v>
      </c>
      <c r="U49" s="155">
        <v>0</v>
      </c>
      <c r="V49" s="155">
        <v>0</v>
      </c>
    </row>
    <row r="50" spans="1:22">
      <c r="A50" s="14" t="s">
        <v>652</v>
      </c>
      <c r="B50" s="14" t="s">
        <v>349</v>
      </c>
      <c r="C50" s="155">
        <v>3.3580210003202224</v>
      </c>
      <c r="D50" s="155">
        <v>3.8733295611088456</v>
      </c>
      <c r="E50" s="155">
        <v>0</v>
      </c>
      <c r="F50" s="155">
        <v>0</v>
      </c>
      <c r="G50" s="155">
        <v>0</v>
      </c>
      <c r="H50" s="155">
        <v>0</v>
      </c>
      <c r="I50" s="155">
        <v>0</v>
      </c>
      <c r="J50" s="155">
        <v>0</v>
      </c>
      <c r="K50" s="155">
        <v>0.36638088957279985</v>
      </c>
      <c r="L50" s="155">
        <v>0.68856296908352266</v>
      </c>
      <c r="M50" s="155">
        <v>1.2790586128609343</v>
      </c>
      <c r="N50" s="155">
        <v>1.5672016048144433</v>
      </c>
      <c r="O50" s="155">
        <v>4.6879185641575143</v>
      </c>
      <c r="P50" s="155">
        <v>9.7110006215040396</v>
      </c>
      <c r="Q50" s="155">
        <v>13.102836130013948</v>
      </c>
      <c r="R50" s="155">
        <v>21.003758567322574</v>
      </c>
      <c r="S50" s="155">
        <v>29.593943565037851</v>
      </c>
      <c r="T50" s="155">
        <v>29.253562328961028</v>
      </c>
      <c r="U50" s="155">
        <v>47.226931460402035</v>
      </c>
      <c r="V50" s="155">
        <v>45.267489711934154</v>
      </c>
    </row>
    <row r="51" spans="1:22">
      <c r="A51" s="14"/>
      <c r="B51" s="14" t="s">
        <v>318</v>
      </c>
      <c r="C51" s="155">
        <v>5.0716537883420969</v>
      </c>
      <c r="D51" s="155">
        <v>5.8496883995138456</v>
      </c>
      <c r="E51" s="155">
        <v>0</v>
      </c>
      <c r="F51" s="155">
        <v>0</v>
      </c>
      <c r="G51" s="155">
        <v>0</v>
      </c>
      <c r="H51" s="155">
        <v>0</v>
      </c>
      <c r="I51" s="155">
        <v>0</v>
      </c>
      <c r="J51" s="155">
        <v>0</v>
      </c>
      <c r="K51" s="155">
        <v>0.76080340839926963</v>
      </c>
      <c r="L51" s="155">
        <v>0.72374610986465948</v>
      </c>
      <c r="M51" s="155">
        <v>0.67001675041876052</v>
      </c>
      <c r="N51" s="155">
        <v>2.5940337224383918</v>
      </c>
      <c r="O51" s="155">
        <v>8.9297980491825797</v>
      </c>
      <c r="P51" s="155">
        <v>14.26420477058404</v>
      </c>
      <c r="Q51" s="155">
        <v>21.540582457349647</v>
      </c>
      <c r="R51" s="155">
        <v>30.567191214762818</v>
      </c>
      <c r="S51" s="155">
        <v>43.122035360068999</v>
      </c>
      <c r="T51" s="155">
        <v>42.630937880633375</v>
      </c>
      <c r="U51" s="155">
        <v>77.71301693033584</v>
      </c>
      <c r="V51" s="155">
        <v>62.745098039215691</v>
      </c>
    </row>
    <row r="52" spans="1:22">
      <c r="A52" s="14"/>
      <c r="B52" s="14" t="s">
        <v>319</v>
      </c>
      <c r="C52" s="155">
        <v>1.8042412697263233</v>
      </c>
      <c r="D52" s="155">
        <v>2.1081374681326044</v>
      </c>
      <c r="E52" s="155">
        <v>0</v>
      </c>
      <c r="F52" s="155">
        <v>0</v>
      </c>
      <c r="G52" s="155">
        <v>0</v>
      </c>
      <c r="H52" s="155">
        <v>0</v>
      </c>
      <c r="I52" s="155">
        <v>0</v>
      </c>
      <c r="J52" s="155">
        <v>0</v>
      </c>
      <c r="K52" s="155">
        <v>0</v>
      </c>
      <c r="L52" s="155">
        <v>0.65664193315385111</v>
      </c>
      <c r="M52" s="155">
        <v>1.835086860778077</v>
      </c>
      <c r="N52" s="155">
        <v>0.60664887163309877</v>
      </c>
      <c r="O52" s="155">
        <v>0.65338124795818364</v>
      </c>
      <c r="P52" s="155">
        <v>5.3337397135019806</v>
      </c>
      <c r="Q52" s="155">
        <v>4.9776007964161275</v>
      </c>
      <c r="R52" s="155">
        <v>11.88033264931418</v>
      </c>
      <c r="S52" s="155">
        <v>17.16851558372953</v>
      </c>
      <c r="T52" s="155">
        <v>17.633574325515781</v>
      </c>
      <c r="U52" s="155">
        <v>23.630504833512351</v>
      </c>
      <c r="V52" s="155">
        <v>35.789473684210527</v>
      </c>
    </row>
    <row r="53" spans="1:22">
      <c r="A53" s="14" t="s">
        <v>653</v>
      </c>
      <c r="B53" s="14" t="s">
        <v>349</v>
      </c>
      <c r="C53" s="155">
        <v>5.2647069170427905</v>
      </c>
      <c r="D53" s="155">
        <v>6.0058876014043978</v>
      </c>
      <c r="E53" s="155">
        <v>0</v>
      </c>
      <c r="F53" s="155">
        <v>0</v>
      </c>
      <c r="G53" s="155">
        <v>0</v>
      </c>
      <c r="H53" s="155">
        <v>0.62966344488870696</v>
      </c>
      <c r="I53" s="155">
        <v>0.3071441734750292</v>
      </c>
      <c r="J53" s="155">
        <v>1.0191255902435712</v>
      </c>
      <c r="K53" s="155">
        <v>1.0991426687183996</v>
      </c>
      <c r="L53" s="155">
        <v>1.3771259381670453</v>
      </c>
      <c r="M53" s="155">
        <v>4.7964697982285038</v>
      </c>
      <c r="N53" s="155">
        <v>5.9553660982948848</v>
      </c>
      <c r="O53" s="155">
        <v>8.7061344762925259</v>
      </c>
      <c r="P53" s="155">
        <v>13.595400870105657</v>
      </c>
      <c r="Q53" s="155">
        <v>16.484213195824001</v>
      </c>
      <c r="R53" s="155">
        <v>27.083793942073846</v>
      </c>
      <c r="S53" s="155">
        <v>41.293874741913285</v>
      </c>
      <c r="T53" s="155">
        <v>50.957818250448248</v>
      </c>
      <c r="U53" s="155">
        <v>50.859772341971414</v>
      </c>
      <c r="V53" s="155">
        <v>53.497942386831269</v>
      </c>
    </row>
    <row r="54" spans="1:22">
      <c r="A54" s="14"/>
      <c r="B54" s="14" t="s">
        <v>318</v>
      </c>
      <c r="C54" s="155">
        <v>6.9901439072526603</v>
      </c>
      <c r="D54" s="155">
        <v>8.0299300374288567</v>
      </c>
      <c r="E54" s="155">
        <v>0</v>
      </c>
      <c r="F54" s="155">
        <v>0</v>
      </c>
      <c r="G54" s="155">
        <v>0</v>
      </c>
      <c r="H54" s="155">
        <v>0.61203256013219898</v>
      </c>
      <c r="I54" s="155">
        <v>0</v>
      </c>
      <c r="J54" s="155">
        <v>0.68110611633292462</v>
      </c>
      <c r="K54" s="155">
        <v>0.76080340839926963</v>
      </c>
      <c r="L54" s="155">
        <v>0.72374610986465948</v>
      </c>
      <c r="M54" s="155">
        <v>6.700167504187605</v>
      </c>
      <c r="N54" s="155">
        <v>7.1335927367055767</v>
      </c>
      <c r="O54" s="155">
        <v>12.36433576040665</v>
      </c>
      <c r="P54" s="155">
        <v>15.849116411760045</v>
      </c>
      <c r="Q54" s="155">
        <v>21.540582457349647</v>
      </c>
      <c r="R54" s="155">
        <v>44.152609532435186</v>
      </c>
      <c r="S54" s="155">
        <v>45.996837717406926</v>
      </c>
      <c r="T54" s="155">
        <v>71.051563134388957</v>
      </c>
      <c r="U54" s="155">
        <v>80.488481820704976</v>
      </c>
      <c r="V54" s="155">
        <v>98.039215686274503</v>
      </c>
    </row>
    <row r="55" spans="1:22">
      <c r="A55" s="14"/>
      <c r="B55" s="14" t="s">
        <v>319</v>
      </c>
      <c r="C55" s="155">
        <v>3.7639288826440063</v>
      </c>
      <c r="D55" s="155">
        <v>4.2763645726048782</v>
      </c>
      <c r="E55" s="155">
        <v>0</v>
      </c>
      <c r="F55" s="155">
        <v>0</v>
      </c>
      <c r="G55" s="155">
        <v>0</v>
      </c>
      <c r="H55" s="155">
        <v>0.64829821717990277</v>
      </c>
      <c r="I55" s="155">
        <v>0.63399480124262986</v>
      </c>
      <c r="J55" s="155">
        <v>1.3554727211114876</v>
      </c>
      <c r="K55" s="155">
        <v>1.4134275618374559</v>
      </c>
      <c r="L55" s="155">
        <v>1.9699257994615536</v>
      </c>
      <c r="M55" s="155">
        <v>3.0584781012967945</v>
      </c>
      <c r="N55" s="155">
        <v>4.8531909730647902</v>
      </c>
      <c r="O55" s="155">
        <v>5.2270499836654691</v>
      </c>
      <c r="P55" s="155">
        <v>11.429442243218531</v>
      </c>
      <c r="Q55" s="155">
        <v>11.614401858304298</v>
      </c>
      <c r="R55" s="155">
        <v>10.800302408467438</v>
      </c>
      <c r="S55" s="155">
        <v>36.978341257263601</v>
      </c>
      <c r="T55" s="155">
        <v>33.503791218479989</v>
      </c>
      <c r="U55" s="155">
        <v>27.926960257787325</v>
      </c>
      <c r="V55" s="155">
        <v>29.473684210526315</v>
      </c>
    </row>
    <row r="56" spans="1:22">
      <c r="A56" s="14" t="s">
        <v>654</v>
      </c>
      <c r="B56" s="14" t="s">
        <v>349</v>
      </c>
      <c r="C56" s="155">
        <v>1.3224113216257758</v>
      </c>
      <c r="D56" s="155">
        <v>1.4822163414237928</v>
      </c>
      <c r="E56" s="155">
        <v>0</v>
      </c>
      <c r="F56" s="155">
        <v>0</v>
      </c>
      <c r="G56" s="155">
        <v>0</v>
      </c>
      <c r="H56" s="155">
        <v>0</v>
      </c>
      <c r="I56" s="155">
        <v>0</v>
      </c>
      <c r="J56" s="155">
        <v>1.0191255902435712</v>
      </c>
      <c r="K56" s="155">
        <v>0</v>
      </c>
      <c r="L56" s="155">
        <v>0.34428148454176133</v>
      </c>
      <c r="M56" s="155">
        <v>0.63952930643046713</v>
      </c>
      <c r="N56" s="155">
        <v>1.8806419257773321</v>
      </c>
      <c r="O56" s="155">
        <v>3.0136619341012589</v>
      </c>
      <c r="P56" s="155">
        <v>5.0497203231821004</v>
      </c>
      <c r="Q56" s="155">
        <v>3.3813770658100508</v>
      </c>
      <c r="R56" s="155">
        <v>7.1854963519787756</v>
      </c>
      <c r="S56" s="155">
        <v>8.2587749483826567</v>
      </c>
      <c r="T56" s="155">
        <v>8.4929697084080402</v>
      </c>
      <c r="U56" s="155">
        <v>12.10946960523129</v>
      </c>
      <c r="V56" s="155">
        <v>10.973936899862826</v>
      </c>
    </row>
    <row r="57" spans="1:22">
      <c r="A57" s="14"/>
      <c r="B57" s="14" t="s">
        <v>318</v>
      </c>
      <c r="C57" s="155">
        <v>1.5644637688636103</v>
      </c>
      <c r="D57" s="155">
        <v>1.7861251544715886</v>
      </c>
      <c r="E57" s="155">
        <v>0</v>
      </c>
      <c r="F57" s="155">
        <v>0</v>
      </c>
      <c r="G57" s="155">
        <v>0</v>
      </c>
      <c r="H57" s="155">
        <v>0</v>
      </c>
      <c r="I57" s="155">
        <v>0</v>
      </c>
      <c r="J57" s="155">
        <v>0</v>
      </c>
      <c r="K57" s="155">
        <v>0</v>
      </c>
      <c r="L57" s="155">
        <v>0</v>
      </c>
      <c r="M57" s="155">
        <v>0.67001675041876052</v>
      </c>
      <c r="N57" s="155">
        <v>2.5940337224383918</v>
      </c>
      <c r="O57" s="155">
        <v>2.0607226267344414</v>
      </c>
      <c r="P57" s="155">
        <v>7.1321023852920202</v>
      </c>
      <c r="Q57" s="155">
        <v>5.1697397897639146</v>
      </c>
      <c r="R57" s="155">
        <v>10.189063738254275</v>
      </c>
      <c r="S57" s="155">
        <v>7.187005893344832</v>
      </c>
      <c r="T57" s="155">
        <v>16.240357287860331</v>
      </c>
      <c r="U57" s="155">
        <v>16.65278934221482</v>
      </c>
      <c r="V57" s="155">
        <v>15.686274509803923</v>
      </c>
    </row>
    <row r="58" spans="1:22">
      <c r="A58" s="14"/>
      <c r="B58" s="14" t="s">
        <v>319</v>
      </c>
      <c r="C58" s="155">
        <v>1.113050006848898</v>
      </c>
      <c r="D58" s="155">
        <v>1.222921323390384</v>
      </c>
      <c r="E58" s="155">
        <v>0</v>
      </c>
      <c r="F58" s="155">
        <v>0</v>
      </c>
      <c r="G58" s="155">
        <v>0</v>
      </c>
      <c r="H58" s="155">
        <v>0</v>
      </c>
      <c r="I58" s="155">
        <v>0</v>
      </c>
      <c r="J58" s="155">
        <v>2.0332090816672315</v>
      </c>
      <c r="K58" s="155">
        <v>0</v>
      </c>
      <c r="L58" s="155">
        <v>0.65664193315385111</v>
      </c>
      <c r="M58" s="155">
        <v>0.61169562025935886</v>
      </c>
      <c r="N58" s="155">
        <v>1.2132977432661975</v>
      </c>
      <c r="O58" s="155">
        <v>3.9202874877491016</v>
      </c>
      <c r="P58" s="155">
        <v>3.047851264858275</v>
      </c>
      <c r="Q58" s="155">
        <v>1.6592002654720424</v>
      </c>
      <c r="R58" s="155">
        <v>4.3201209633869748</v>
      </c>
      <c r="S58" s="155">
        <v>9.2445853143159002</v>
      </c>
      <c r="T58" s="155">
        <v>1.7633574325515784</v>
      </c>
      <c r="U58" s="155">
        <v>8.5929108485499448</v>
      </c>
      <c r="V58" s="155">
        <v>8.4210526315789469</v>
      </c>
    </row>
    <row r="59" spans="1:22">
      <c r="A59" s="14" t="s">
        <v>655</v>
      </c>
      <c r="B59" s="14" t="s">
        <v>349</v>
      </c>
      <c r="C59" s="155">
        <v>24.339649295307805</v>
      </c>
      <c r="D59" s="155">
        <v>28.780164903700907</v>
      </c>
      <c r="E59" s="155">
        <v>0</v>
      </c>
      <c r="F59" s="155">
        <v>0</v>
      </c>
      <c r="G59" s="155">
        <v>0</v>
      </c>
      <c r="H59" s="155">
        <v>0.31483172244435348</v>
      </c>
      <c r="I59" s="155">
        <v>0</v>
      </c>
      <c r="J59" s="155">
        <v>2.0382511804871424</v>
      </c>
      <c r="K59" s="155">
        <v>5.4957133435919987</v>
      </c>
      <c r="L59" s="155">
        <v>3.7870963299593745</v>
      </c>
      <c r="M59" s="155">
        <v>8.9534102900265395</v>
      </c>
      <c r="N59" s="155">
        <v>16.298896690070212</v>
      </c>
      <c r="O59" s="155">
        <v>25.783552102866327</v>
      </c>
      <c r="P59" s="155">
        <v>45.83592293349907</v>
      </c>
      <c r="Q59" s="155">
        <v>72.276934781689846</v>
      </c>
      <c r="R59" s="155">
        <v>148.68450143709927</v>
      </c>
      <c r="S59" s="155">
        <v>231.24569855471441</v>
      </c>
      <c r="T59" s="155">
        <v>324.62017552137399</v>
      </c>
      <c r="U59" s="155">
        <v>362.07314119641558</v>
      </c>
      <c r="V59" s="155">
        <v>384.08779149519893</v>
      </c>
    </row>
    <row r="60" spans="1:22">
      <c r="A60" s="14"/>
      <c r="B60" s="14" t="s">
        <v>318</v>
      </c>
      <c r="C60" s="155">
        <v>27.063864934467915</v>
      </c>
      <c r="D60" s="155">
        <v>31.934405190895173</v>
      </c>
      <c r="E60" s="155">
        <v>0</v>
      </c>
      <c r="F60" s="155">
        <v>0</v>
      </c>
      <c r="G60" s="155">
        <v>0</v>
      </c>
      <c r="H60" s="155">
        <v>0.61203256013219898</v>
      </c>
      <c r="I60" s="155">
        <v>0</v>
      </c>
      <c r="J60" s="155">
        <v>2.0433183489987741</v>
      </c>
      <c r="K60" s="155">
        <v>7.6080340839926963</v>
      </c>
      <c r="L60" s="155">
        <v>2.8949844394586379</v>
      </c>
      <c r="M60" s="155">
        <v>7.3701842546063654</v>
      </c>
      <c r="N60" s="155">
        <v>14.915693904020753</v>
      </c>
      <c r="O60" s="155">
        <v>29.537024316526995</v>
      </c>
      <c r="P60" s="155">
        <v>49.132260876456144</v>
      </c>
      <c r="Q60" s="155">
        <v>81.854213337928655</v>
      </c>
      <c r="R60" s="155">
        <v>177.74255632288012</v>
      </c>
      <c r="S60" s="155">
        <v>257.294810981745</v>
      </c>
      <c r="T60" s="155">
        <v>379.61835160373528</v>
      </c>
      <c r="U60" s="155">
        <v>377.46322509020263</v>
      </c>
      <c r="V60" s="155">
        <v>400</v>
      </c>
    </row>
    <row r="61" spans="1:22">
      <c r="A61" s="14"/>
      <c r="B61" s="14" t="s">
        <v>319</v>
      </c>
      <c r="C61" s="155">
        <v>21.838207690669339</v>
      </c>
      <c r="D61" s="155">
        <v>25.914390678634494</v>
      </c>
      <c r="E61" s="155">
        <v>0</v>
      </c>
      <c r="F61" s="155">
        <v>0</v>
      </c>
      <c r="G61" s="155">
        <v>0</v>
      </c>
      <c r="H61" s="155">
        <v>0</v>
      </c>
      <c r="I61" s="155">
        <v>0</v>
      </c>
      <c r="J61" s="155">
        <v>2.0332090816672315</v>
      </c>
      <c r="K61" s="155">
        <v>3.5335689045936398</v>
      </c>
      <c r="L61" s="155">
        <v>4.5964935320769582</v>
      </c>
      <c r="M61" s="155">
        <v>10.398825544409101</v>
      </c>
      <c r="N61" s="155">
        <v>17.592817277359867</v>
      </c>
      <c r="O61" s="155">
        <v>22.214962430578243</v>
      </c>
      <c r="P61" s="155">
        <v>42.669917708015845</v>
      </c>
      <c r="Q61" s="155">
        <v>63.049610087937616</v>
      </c>
      <c r="R61" s="155">
        <v>120.96338697483529</v>
      </c>
      <c r="S61" s="155">
        <v>207.34284204965664</v>
      </c>
      <c r="T61" s="155">
        <v>276.84711691059778</v>
      </c>
      <c r="U61" s="155">
        <v>350.16111707841031</v>
      </c>
      <c r="V61" s="155">
        <v>374.73684210526318</v>
      </c>
    </row>
    <row r="62" spans="1:22">
      <c r="A62" s="14" t="s">
        <v>656</v>
      </c>
      <c r="B62" s="14" t="s">
        <v>349</v>
      </c>
      <c r="C62" s="155">
        <v>2.715289481516912</v>
      </c>
      <c r="D62" s="155">
        <v>3.1359760520435471</v>
      </c>
      <c r="E62" s="155">
        <v>0</v>
      </c>
      <c r="F62" s="155">
        <v>0</v>
      </c>
      <c r="G62" s="155">
        <v>0</v>
      </c>
      <c r="H62" s="155">
        <v>0</v>
      </c>
      <c r="I62" s="155">
        <v>0</v>
      </c>
      <c r="J62" s="155">
        <v>0</v>
      </c>
      <c r="K62" s="155">
        <v>0</v>
      </c>
      <c r="L62" s="155">
        <v>0.34428148454176133</v>
      </c>
      <c r="M62" s="155">
        <v>1.2790586128609343</v>
      </c>
      <c r="N62" s="155">
        <v>1.8806419257773321</v>
      </c>
      <c r="O62" s="155">
        <v>3.6833645861237612</v>
      </c>
      <c r="P62" s="155">
        <v>7.38036047234307</v>
      </c>
      <c r="Q62" s="155">
        <v>10.566803330656409</v>
      </c>
      <c r="R62" s="155">
        <v>18.240106124253813</v>
      </c>
      <c r="S62" s="155">
        <v>20.646937370956643</v>
      </c>
      <c r="T62" s="155">
        <v>36.802868736434839</v>
      </c>
      <c r="U62" s="155">
        <v>30.273674013078224</v>
      </c>
      <c r="V62" s="155">
        <v>24.691358024691358</v>
      </c>
    </row>
    <row r="63" spans="1:22">
      <c r="A63" s="14"/>
      <c r="B63" s="14" t="s">
        <v>318</v>
      </c>
      <c r="C63" s="155">
        <v>3.3617445863709929</v>
      </c>
      <c r="D63" s="155">
        <v>3.8795307357655502</v>
      </c>
      <c r="E63" s="155">
        <v>0</v>
      </c>
      <c r="F63" s="155">
        <v>0</v>
      </c>
      <c r="G63" s="155">
        <v>0</v>
      </c>
      <c r="H63" s="155">
        <v>0</v>
      </c>
      <c r="I63" s="155">
        <v>0</v>
      </c>
      <c r="J63" s="155">
        <v>0</v>
      </c>
      <c r="K63" s="155">
        <v>0</v>
      </c>
      <c r="L63" s="155">
        <v>0.72374610986465948</v>
      </c>
      <c r="M63" s="155">
        <v>0</v>
      </c>
      <c r="N63" s="155">
        <v>1.2970168612191959</v>
      </c>
      <c r="O63" s="155">
        <v>5.495260337958511</v>
      </c>
      <c r="P63" s="155">
        <v>7.1321023852920202</v>
      </c>
      <c r="Q63" s="155">
        <v>13.785972772703776</v>
      </c>
      <c r="R63" s="155">
        <v>27.170836635344731</v>
      </c>
      <c r="S63" s="155">
        <v>24.43582003737243</v>
      </c>
      <c r="T63" s="155">
        <v>50.751116524563542</v>
      </c>
      <c r="U63" s="155">
        <v>36.081043574798784</v>
      </c>
      <c r="V63" s="155">
        <v>27.450980392156861</v>
      </c>
    </row>
    <row r="64" spans="1:22">
      <c r="A64" s="14"/>
      <c r="B64" s="14" t="s">
        <v>319</v>
      </c>
      <c r="C64" s="155">
        <v>2.1203826931916043</v>
      </c>
      <c r="D64" s="155">
        <v>2.460676830813183</v>
      </c>
      <c r="E64" s="155">
        <v>0</v>
      </c>
      <c r="F64" s="155">
        <v>0</v>
      </c>
      <c r="G64" s="155">
        <v>0</v>
      </c>
      <c r="H64" s="155">
        <v>0</v>
      </c>
      <c r="I64" s="155">
        <v>0</v>
      </c>
      <c r="J64" s="155">
        <v>0</v>
      </c>
      <c r="K64" s="155">
        <v>0</v>
      </c>
      <c r="L64" s="155">
        <v>0</v>
      </c>
      <c r="M64" s="155">
        <v>2.4467824810374355</v>
      </c>
      <c r="N64" s="155">
        <v>2.4265954865323951</v>
      </c>
      <c r="O64" s="155">
        <v>1.9601437438745508</v>
      </c>
      <c r="P64" s="155">
        <v>7.6196281621456867</v>
      </c>
      <c r="Q64" s="155">
        <v>7.4664011946241917</v>
      </c>
      <c r="R64" s="155">
        <v>9.7202721676206938</v>
      </c>
      <c r="S64" s="155">
        <v>17.16851558372953</v>
      </c>
      <c r="T64" s="155">
        <v>24.687004055722095</v>
      </c>
      <c r="U64" s="155">
        <v>25.778732545649838</v>
      </c>
      <c r="V64" s="155">
        <v>23.157894736842103</v>
      </c>
    </row>
    <row r="65" spans="1:22">
      <c r="A65" s="14" t="s">
        <v>657</v>
      </c>
      <c r="B65" s="14" t="s">
        <v>349</v>
      </c>
      <c r="C65" s="155">
        <v>10.050946876163223</v>
      </c>
      <c r="D65" s="155">
        <v>11.441369615632247</v>
      </c>
      <c r="E65" s="155">
        <v>0</v>
      </c>
      <c r="F65" s="155">
        <v>0</v>
      </c>
      <c r="G65" s="155">
        <v>0</v>
      </c>
      <c r="H65" s="155">
        <v>0</v>
      </c>
      <c r="I65" s="155">
        <v>0.61428834695005841</v>
      </c>
      <c r="J65" s="155">
        <v>1.3588341203247614</v>
      </c>
      <c r="K65" s="155">
        <v>1.8319044478639994</v>
      </c>
      <c r="L65" s="155">
        <v>1.3771259381670453</v>
      </c>
      <c r="M65" s="155">
        <v>6.0755284110894383</v>
      </c>
      <c r="N65" s="155">
        <v>8.1494483450351058</v>
      </c>
      <c r="O65" s="155">
        <v>16.4077149745513</v>
      </c>
      <c r="P65" s="155">
        <v>23.694841516469857</v>
      </c>
      <c r="Q65" s="155">
        <v>40.999196922946872</v>
      </c>
      <c r="R65" s="155">
        <v>56.931240327216443</v>
      </c>
      <c r="S65" s="155">
        <v>86.717136958017903</v>
      </c>
      <c r="T65" s="155">
        <v>104.74662640369917</v>
      </c>
      <c r="U65" s="155">
        <v>99.297650762896581</v>
      </c>
      <c r="V65" s="155">
        <v>90.534979423868307</v>
      </c>
    </row>
    <row r="66" spans="1:22">
      <c r="A66" s="14"/>
      <c r="B66" s="14" t="s">
        <v>318</v>
      </c>
      <c r="C66" s="155">
        <v>13.465138294026607</v>
      </c>
      <c r="D66" s="155">
        <v>15.413595163839165</v>
      </c>
      <c r="E66" s="155">
        <v>0</v>
      </c>
      <c r="F66" s="155">
        <v>0</v>
      </c>
      <c r="G66" s="155">
        <v>0</v>
      </c>
      <c r="H66" s="155">
        <v>0</v>
      </c>
      <c r="I66" s="155">
        <v>0.59577003276735185</v>
      </c>
      <c r="J66" s="155">
        <v>0.68110611633292462</v>
      </c>
      <c r="K66" s="155">
        <v>2.2824102251978089</v>
      </c>
      <c r="L66" s="155">
        <v>2.1712383295939786</v>
      </c>
      <c r="M66" s="155">
        <v>6.700167504187605</v>
      </c>
      <c r="N66" s="155">
        <v>11.673151750972762</v>
      </c>
      <c r="O66" s="155">
        <v>17.172688556120349</v>
      </c>
      <c r="P66" s="155">
        <v>31.69823282352009</v>
      </c>
      <c r="Q66" s="155">
        <v>57.728760985697051</v>
      </c>
      <c r="R66" s="155">
        <v>75.85191894033737</v>
      </c>
      <c r="S66" s="155">
        <v>125.05390254420008</v>
      </c>
      <c r="T66" s="155">
        <v>150.22330491270807</v>
      </c>
      <c r="U66" s="155">
        <v>149.87510407993341</v>
      </c>
      <c r="V66" s="155">
        <v>105.88235294117646</v>
      </c>
    </row>
    <row r="67" spans="1:22">
      <c r="A67" s="14"/>
      <c r="B67" s="14" t="s">
        <v>319</v>
      </c>
      <c r="C67" s="155">
        <v>6.9389780367805525</v>
      </c>
      <c r="D67" s="155">
        <v>7.8666045254944583</v>
      </c>
      <c r="E67" s="155">
        <v>0</v>
      </c>
      <c r="F67" s="155">
        <v>0</v>
      </c>
      <c r="G67" s="155">
        <v>0</v>
      </c>
      <c r="H67" s="155">
        <v>0</v>
      </c>
      <c r="I67" s="155">
        <v>0.63399480124262986</v>
      </c>
      <c r="J67" s="155">
        <v>2.0332090816672315</v>
      </c>
      <c r="K67" s="155">
        <v>1.4134275618374559</v>
      </c>
      <c r="L67" s="155">
        <v>0.65664193315385111</v>
      </c>
      <c r="M67" s="155">
        <v>5.5052605823342304</v>
      </c>
      <c r="N67" s="155">
        <v>4.8531909730647902</v>
      </c>
      <c r="O67" s="155">
        <v>15.681149950996407</v>
      </c>
      <c r="P67" s="155">
        <v>16.001219140505942</v>
      </c>
      <c r="Q67" s="155">
        <v>24.888003982080637</v>
      </c>
      <c r="R67" s="155">
        <v>38.881088670482775</v>
      </c>
      <c r="S67" s="155">
        <v>51.505546751188589</v>
      </c>
      <c r="T67" s="155">
        <v>65.244225004408392</v>
      </c>
      <c r="U67" s="155">
        <v>60.150375939849624</v>
      </c>
      <c r="V67" s="155">
        <v>82.10526315789474</v>
      </c>
    </row>
    <row r="68" spans="1:22">
      <c r="A68" s="14" t="s">
        <v>658</v>
      </c>
      <c r="B68" s="14" t="s">
        <v>349</v>
      </c>
      <c r="C68" s="155">
        <v>0.82486794757795545</v>
      </c>
      <c r="D68" s="155">
        <v>0.89135749596641412</v>
      </c>
      <c r="E68" s="155">
        <v>0</v>
      </c>
      <c r="F68" s="155">
        <v>0</v>
      </c>
      <c r="G68" s="155">
        <v>0</v>
      </c>
      <c r="H68" s="155">
        <v>0</v>
      </c>
      <c r="I68" s="155">
        <v>0</v>
      </c>
      <c r="J68" s="155">
        <v>0</v>
      </c>
      <c r="K68" s="155">
        <v>0</v>
      </c>
      <c r="L68" s="155">
        <v>0</v>
      </c>
      <c r="M68" s="155">
        <v>1.2790586128609343</v>
      </c>
      <c r="N68" s="155">
        <v>0.94032096288866607</v>
      </c>
      <c r="O68" s="155">
        <v>1.339405304045004</v>
      </c>
      <c r="P68" s="155">
        <v>1.5537600994406464</v>
      </c>
      <c r="Q68" s="155">
        <v>5.072065598715076</v>
      </c>
      <c r="R68" s="155">
        <v>4.4218439089100157</v>
      </c>
      <c r="S68" s="155">
        <v>6.8823124569855478</v>
      </c>
      <c r="T68" s="155">
        <v>3.7746532037369063</v>
      </c>
      <c r="U68" s="155">
        <v>4.8437878420925164</v>
      </c>
      <c r="V68" s="155">
        <v>5.4869684499314131</v>
      </c>
    </row>
    <row r="69" spans="1:22">
      <c r="A69" s="14"/>
      <c r="B69" s="14" t="s">
        <v>318</v>
      </c>
      <c r="C69" s="155">
        <v>0.66365785147509437</v>
      </c>
      <c r="D69" s="155">
        <v>0.73626676284743198</v>
      </c>
      <c r="E69" s="155">
        <v>0</v>
      </c>
      <c r="F69" s="155">
        <v>0</v>
      </c>
      <c r="G69" s="155">
        <v>0</v>
      </c>
      <c r="H69" s="155">
        <v>0</v>
      </c>
      <c r="I69" s="155">
        <v>0</v>
      </c>
      <c r="J69" s="155">
        <v>0</v>
      </c>
      <c r="K69" s="155">
        <v>0</v>
      </c>
      <c r="L69" s="155">
        <v>0</v>
      </c>
      <c r="M69" s="155">
        <v>1.340033500837521</v>
      </c>
      <c r="N69" s="155">
        <v>0</v>
      </c>
      <c r="O69" s="155">
        <v>0</v>
      </c>
      <c r="P69" s="155">
        <v>0.79245582058800212</v>
      </c>
      <c r="Q69" s="155">
        <v>4.3081164914699288</v>
      </c>
      <c r="R69" s="155">
        <v>3.3963545794180914</v>
      </c>
      <c r="S69" s="155">
        <v>7.187005893344832</v>
      </c>
      <c r="T69" s="155">
        <v>6.0901339829476253</v>
      </c>
      <c r="U69" s="155">
        <v>2.775464890369137</v>
      </c>
      <c r="V69" s="155">
        <v>11.764705882352942</v>
      </c>
    </row>
    <row r="70" spans="1:22">
      <c r="A70" s="14"/>
      <c r="B70" s="14" t="s">
        <v>319</v>
      </c>
      <c r="C70" s="155">
        <v>0.99145344244284228</v>
      </c>
      <c r="D70" s="155">
        <v>1.0551539741141156</v>
      </c>
      <c r="E70" s="155">
        <v>0</v>
      </c>
      <c r="F70" s="155">
        <v>0</v>
      </c>
      <c r="G70" s="155">
        <v>0</v>
      </c>
      <c r="H70" s="155">
        <v>0</v>
      </c>
      <c r="I70" s="155">
        <v>0</v>
      </c>
      <c r="J70" s="155">
        <v>0</v>
      </c>
      <c r="K70" s="155">
        <v>0</v>
      </c>
      <c r="L70" s="155">
        <v>0</v>
      </c>
      <c r="M70" s="155">
        <v>1.2233912405187177</v>
      </c>
      <c r="N70" s="155">
        <v>1.8199466148992964</v>
      </c>
      <c r="O70" s="155">
        <v>2.6135249918327346</v>
      </c>
      <c r="P70" s="155">
        <v>2.2858884486437061</v>
      </c>
      <c r="Q70" s="155">
        <v>5.8072009291521489</v>
      </c>
      <c r="R70" s="155">
        <v>5.400151204233719</v>
      </c>
      <c r="S70" s="155">
        <v>6.603275224511358</v>
      </c>
      <c r="T70" s="155">
        <v>1.7633574325515784</v>
      </c>
      <c r="U70" s="155">
        <v>6.4446831364124595</v>
      </c>
      <c r="V70" s="155">
        <v>2.1052631578947367</v>
      </c>
    </row>
    <row r="71" spans="1:22">
      <c r="A71" s="14" t="s">
        <v>659</v>
      </c>
      <c r="B71" s="14" t="s">
        <v>349</v>
      </c>
      <c r="C71" s="155">
        <v>4.5441366330586366</v>
      </c>
      <c r="D71" s="155">
        <v>5.0708004902115853</v>
      </c>
      <c r="E71" s="155">
        <v>0.63635495879601645</v>
      </c>
      <c r="F71" s="155">
        <v>0</v>
      </c>
      <c r="G71" s="155">
        <v>0.34161172411437163</v>
      </c>
      <c r="H71" s="155">
        <v>0</v>
      </c>
      <c r="I71" s="155">
        <v>0</v>
      </c>
      <c r="J71" s="155">
        <v>0.33970853008119034</v>
      </c>
      <c r="K71" s="155">
        <v>0.7327617791455997</v>
      </c>
      <c r="L71" s="155">
        <v>0.68856296908352266</v>
      </c>
      <c r="M71" s="155">
        <v>1.5988232660761679</v>
      </c>
      <c r="N71" s="155">
        <v>6.5822467402206613</v>
      </c>
      <c r="O71" s="155">
        <v>9.0409858023037781</v>
      </c>
      <c r="P71" s="155">
        <v>12.430080795525171</v>
      </c>
      <c r="Q71" s="155">
        <v>19.020245995181536</v>
      </c>
      <c r="R71" s="155">
        <v>28.189254919301352</v>
      </c>
      <c r="S71" s="155">
        <v>25.464556090846525</v>
      </c>
      <c r="T71" s="155">
        <v>38.69019533830329</v>
      </c>
      <c r="U71" s="155">
        <v>44.80503753935578</v>
      </c>
      <c r="V71" s="155">
        <v>31.550068587105628</v>
      </c>
    </row>
    <row r="72" spans="1:22">
      <c r="A72" s="14"/>
      <c r="B72" s="14" t="s">
        <v>318</v>
      </c>
      <c r="C72" s="155">
        <v>6.9872343742186347</v>
      </c>
      <c r="D72" s="155">
        <v>7.6984705962676774</v>
      </c>
      <c r="E72" s="155">
        <v>1.2393877424552271</v>
      </c>
      <c r="F72" s="155">
        <v>0</v>
      </c>
      <c r="G72" s="155">
        <v>0</v>
      </c>
      <c r="H72" s="155">
        <v>0</v>
      </c>
      <c r="I72" s="155">
        <v>0</v>
      </c>
      <c r="J72" s="155">
        <v>0.68110611633292462</v>
      </c>
      <c r="K72" s="155">
        <v>0.76080340839926963</v>
      </c>
      <c r="L72" s="155">
        <v>0.72374610986465948</v>
      </c>
      <c r="M72" s="155">
        <v>2.6800670016750421</v>
      </c>
      <c r="N72" s="155">
        <v>10.376134889753567</v>
      </c>
      <c r="O72" s="155">
        <v>17.172688556120349</v>
      </c>
      <c r="P72" s="155">
        <v>21.396307155876062</v>
      </c>
      <c r="Q72" s="155">
        <v>31.880062036877479</v>
      </c>
      <c r="R72" s="155">
        <v>40.756254953017098</v>
      </c>
      <c r="S72" s="155">
        <v>34.497628288055196</v>
      </c>
      <c r="T72" s="155">
        <v>58.871295168493702</v>
      </c>
      <c r="U72" s="155">
        <v>52.733832917013594</v>
      </c>
      <c r="V72" s="155">
        <v>31.372549019607845</v>
      </c>
    </row>
    <row r="73" spans="1:22">
      <c r="A73" s="14"/>
      <c r="B73" s="14" t="s">
        <v>319</v>
      </c>
      <c r="C73" s="155">
        <v>2.2388992135819086</v>
      </c>
      <c r="D73" s="155">
        <v>2.6069235468467804</v>
      </c>
      <c r="E73" s="155">
        <v>0</v>
      </c>
      <c r="F73" s="155">
        <v>0</v>
      </c>
      <c r="G73" s="155">
        <v>0.69974109579455601</v>
      </c>
      <c r="H73" s="155">
        <v>0</v>
      </c>
      <c r="I73" s="155">
        <v>0</v>
      </c>
      <c r="J73" s="155">
        <v>0</v>
      </c>
      <c r="K73" s="155">
        <v>0.70671378091872794</v>
      </c>
      <c r="L73" s="155">
        <v>0.65664193315385111</v>
      </c>
      <c r="M73" s="155">
        <v>0.61169562025935886</v>
      </c>
      <c r="N73" s="155">
        <v>3.033244358165494</v>
      </c>
      <c r="O73" s="155">
        <v>1.3067624959163673</v>
      </c>
      <c r="P73" s="155">
        <v>3.8098140810728434</v>
      </c>
      <c r="Q73" s="155">
        <v>6.6368010618881694</v>
      </c>
      <c r="R73" s="155">
        <v>16.200453612701157</v>
      </c>
      <c r="S73" s="155">
        <v>17.16851558372953</v>
      </c>
      <c r="T73" s="155">
        <v>21.16028919061894</v>
      </c>
      <c r="U73" s="155">
        <v>38.66809881847476</v>
      </c>
      <c r="V73" s="155">
        <v>31.578947368421051</v>
      </c>
    </row>
    <row r="74" spans="1:22">
      <c r="A74" s="14" t="s">
        <v>660</v>
      </c>
      <c r="B74" s="14" t="s">
        <v>349</v>
      </c>
      <c r="C74" s="155">
        <v>0.71090876197572306</v>
      </c>
      <c r="D74" s="155">
        <v>0.83717539199175095</v>
      </c>
      <c r="E74" s="155">
        <v>0</v>
      </c>
      <c r="F74" s="155">
        <v>0</v>
      </c>
      <c r="G74" s="155">
        <v>0</v>
      </c>
      <c r="H74" s="155">
        <v>0</v>
      </c>
      <c r="I74" s="155">
        <v>0</v>
      </c>
      <c r="J74" s="155">
        <v>0</v>
      </c>
      <c r="K74" s="155">
        <v>0</v>
      </c>
      <c r="L74" s="155">
        <v>0</v>
      </c>
      <c r="M74" s="155">
        <v>0</v>
      </c>
      <c r="N74" s="155">
        <v>0.94032096288866607</v>
      </c>
      <c r="O74" s="155">
        <v>1.339405304045004</v>
      </c>
      <c r="P74" s="155">
        <v>2.7190801740211312</v>
      </c>
      <c r="Q74" s="155">
        <v>1.268016399678769</v>
      </c>
      <c r="R74" s="155">
        <v>5.5273048861375198</v>
      </c>
      <c r="S74" s="155">
        <v>3.4411562284927739</v>
      </c>
      <c r="T74" s="155">
        <v>10.380296310276494</v>
      </c>
      <c r="U74" s="155">
        <v>9.6875756841850329</v>
      </c>
      <c r="V74" s="155">
        <v>8.2304526748971192</v>
      </c>
    </row>
    <row r="75" spans="1:22">
      <c r="A75" s="14"/>
      <c r="B75" s="14" t="s">
        <v>318</v>
      </c>
      <c r="C75" s="155">
        <v>0.36994387755631081</v>
      </c>
      <c r="D75" s="155">
        <v>0.4438193284611438</v>
      </c>
      <c r="E75" s="155">
        <v>0</v>
      </c>
      <c r="F75" s="155">
        <v>0</v>
      </c>
      <c r="G75" s="155">
        <v>0</v>
      </c>
      <c r="H75" s="155">
        <v>0</v>
      </c>
      <c r="I75" s="155">
        <v>0</v>
      </c>
      <c r="J75" s="155">
        <v>0</v>
      </c>
      <c r="K75" s="155">
        <v>0</v>
      </c>
      <c r="L75" s="155">
        <v>0</v>
      </c>
      <c r="M75" s="155">
        <v>0</v>
      </c>
      <c r="N75" s="155">
        <v>0.64850843060959795</v>
      </c>
      <c r="O75" s="155">
        <v>0</v>
      </c>
      <c r="P75" s="155">
        <v>1.5849116411760042</v>
      </c>
      <c r="Q75" s="155">
        <v>0.86162329829398598</v>
      </c>
      <c r="R75" s="155">
        <v>3.3963545794180914</v>
      </c>
      <c r="S75" s="155">
        <v>1.4374011786689664</v>
      </c>
      <c r="T75" s="155">
        <v>6.0901339829476253</v>
      </c>
      <c r="U75" s="155">
        <v>8.3263946711074102</v>
      </c>
      <c r="V75" s="155">
        <v>0</v>
      </c>
    </row>
    <row r="76" spans="1:22">
      <c r="A76" s="14"/>
      <c r="B76" s="14" t="s">
        <v>319</v>
      </c>
      <c r="C76" s="155">
        <v>1.0126256243638074</v>
      </c>
      <c r="D76" s="155">
        <v>1.1811921719480121</v>
      </c>
      <c r="E76" s="155">
        <v>0</v>
      </c>
      <c r="F76" s="155">
        <v>0</v>
      </c>
      <c r="G76" s="155">
        <v>0</v>
      </c>
      <c r="H76" s="155">
        <v>0</v>
      </c>
      <c r="I76" s="155">
        <v>0</v>
      </c>
      <c r="J76" s="155">
        <v>0</v>
      </c>
      <c r="K76" s="155">
        <v>0</v>
      </c>
      <c r="L76" s="155">
        <v>0</v>
      </c>
      <c r="M76" s="155">
        <v>0</v>
      </c>
      <c r="N76" s="155">
        <v>1.2132977432661975</v>
      </c>
      <c r="O76" s="155">
        <v>2.6135249918327346</v>
      </c>
      <c r="P76" s="155">
        <v>3.8098140810728434</v>
      </c>
      <c r="Q76" s="155">
        <v>1.6592002654720424</v>
      </c>
      <c r="R76" s="155">
        <v>7.5602116859272055</v>
      </c>
      <c r="S76" s="155">
        <v>5.2826201796090864</v>
      </c>
      <c r="T76" s="155">
        <v>14.106859460412627</v>
      </c>
      <c r="U76" s="155">
        <v>10.741138560687434</v>
      </c>
      <c r="V76" s="155">
        <v>12.631578947368421</v>
      </c>
    </row>
    <row r="77" spans="1:22">
      <c r="A77" s="14" t="s">
        <v>661</v>
      </c>
      <c r="B77" s="14" t="s">
        <v>349</v>
      </c>
      <c r="C77" s="155">
        <v>0.89261906367720445</v>
      </c>
      <c r="D77" s="155">
        <v>1.0402138280030382</v>
      </c>
      <c r="E77" s="155">
        <v>0</v>
      </c>
      <c r="F77" s="155">
        <v>0</v>
      </c>
      <c r="G77" s="155">
        <v>0</v>
      </c>
      <c r="H77" s="155">
        <v>0</v>
      </c>
      <c r="I77" s="155">
        <v>0</v>
      </c>
      <c r="J77" s="155">
        <v>0</v>
      </c>
      <c r="K77" s="155">
        <v>0</v>
      </c>
      <c r="L77" s="155">
        <v>0.34428148454176133</v>
      </c>
      <c r="M77" s="155">
        <v>0</v>
      </c>
      <c r="N77" s="155">
        <v>0</v>
      </c>
      <c r="O77" s="155">
        <v>1.0045539780337529</v>
      </c>
      <c r="P77" s="155">
        <v>1.5537600994406464</v>
      </c>
      <c r="Q77" s="155">
        <v>4.2267213322625636</v>
      </c>
      <c r="R77" s="155">
        <v>5.5273048861375198</v>
      </c>
      <c r="S77" s="155">
        <v>8.9470061940812116</v>
      </c>
      <c r="T77" s="155">
        <v>12.267622912144946</v>
      </c>
      <c r="U77" s="155">
        <v>10.898522644708162</v>
      </c>
      <c r="V77" s="155">
        <v>13.717421124828533</v>
      </c>
    </row>
    <row r="78" spans="1:22">
      <c r="A78" s="14"/>
      <c r="B78" s="14" t="s">
        <v>318</v>
      </c>
      <c r="C78" s="155">
        <v>0.96370590431881364</v>
      </c>
      <c r="D78" s="155">
        <v>1.1192693320234508</v>
      </c>
      <c r="E78" s="155">
        <v>0</v>
      </c>
      <c r="F78" s="155">
        <v>0</v>
      </c>
      <c r="G78" s="155">
        <v>0</v>
      </c>
      <c r="H78" s="155">
        <v>0</v>
      </c>
      <c r="I78" s="155">
        <v>0</v>
      </c>
      <c r="J78" s="155">
        <v>0</v>
      </c>
      <c r="K78" s="155">
        <v>0</v>
      </c>
      <c r="L78" s="155">
        <v>0</v>
      </c>
      <c r="M78" s="155">
        <v>0</v>
      </c>
      <c r="N78" s="155">
        <v>0</v>
      </c>
      <c r="O78" s="155">
        <v>0.68690754224481387</v>
      </c>
      <c r="P78" s="155">
        <v>2.3773674617640066</v>
      </c>
      <c r="Q78" s="155">
        <v>6.0313630880579012</v>
      </c>
      <c r="R78" s="155">
        <v>5.6605909656968194</v>
      </c>
      <c r="S78" s="155">
        <v>8.6244070720137991</v>
      </c>
      <c r="T78" s="155">
        <v>14.210312626877791</v>
      </c>
      <c r="U78" s="155">
        <v>13.877324451845686</v>
      </c>
      <c r="V78" s="155">
        <v>7.8431372549019613</v>
      </c>
    </row>
    <row r="79" spans="1:22">
      <c r="A79" s="14"/>
      <c r="B79" s="14" t="s">
        <v>319</v>
      </c>
      <c r="C79" s="155">
        <v>0.81463993828691827</v>
      </c>
      <c r="D79" s="155">
        <v>0.95415263986162124</v>
      </c>
      <c r="E79" s="155">
        <v>0</v>
      </c>
      <c r="F79" s="155">
        <v>0</v>
      </c>
      <c r="G79" s="155">
        <v>0</v>
      </c>
      <c r="H79" s="155">
        <v>0</v>
      </c>
      <c r="I79" s="155">
        <v>0</v>
      </c>
      <c r="J79" s="155">
        <v>0</v>
      </c>
      <c r="K79" s="155">
        <v>0</v>
      </c>
      <c r="L79" s="155">
        <v>0.65664193315385111</v>
      </c>
      <c r="M79" s="155">
        <v>0</v>
      </c>
      <c r="N79" s="155">
        <v>0</v>
      </c>
      <c r="O79" s="155">
        <v>1.3067624959163673</v>
      </c>
      <c r="P79" s="155">
        <v>0.76196281621456874</v>
      </c>
      <c r="Q79" s="155">
        <v>2.4888003982080638</v>
      </c>
      <c r="R79" s="155">
        <v>5.400151204233719</v>
      </c>
      <c r="S79" s="155">
        <v>9.2445853143159002</v>
      </c>
      <c r="T79" s="155">
        <v>10.58014459530947</v>
      </c>
      <c r="U79" s="155">
        <v>8.5929108485499448</v>
      </c>
      <c r="V79" s="155">
        <v>16.842105263157894</v>
      </c>
    </row>
    <row r="80" spans="1:22">
      <c r="A80" s="14" t="s">
        <v>662</v>
      </c>
      <c r="B80" s="14" t="s">
        <v>349</v>
      </c>
      <c r="C80" s="155">
        <v>5.570496725605075</v>
      </c>
      <c r="D80" s="155">
        <v>6.4818544148516617</v>
      </c>
      <c r="E80" s="155">
        <v>0</v>
      </c>
      <c r="F80" s="155">
        <v>0</v>
      </c>
      <c r="G80" s="155">
        <v>0.68322344822874326</v>
      </c>
      <c r="H80" s="155">
        <v>0.31483172244435348</v>
      </c>
      <c r="I80" s="155">
        <v>0</v>
      </c>
      <c r="J80" s="155">
        <v>0.33970853008119034</v>
      </c>
      <c r="K80" s="155">
        <v>0</v>
      </c>
      <c r="L80" s="155">
        <v>0.68856296908352266</v>
      </c>
      <c r="M80" s="155">
        <v>0.95929395964570074</v>
      </c>
      <c r="N80" s="155">
        <v>4.7016048144433293</v>
      </c>
      <c r="O80" s="155">
        <v>8.3712831502812737</v>
      </c>
      <c r="P80" s="155">
        <v>13.206960845245494</v>
      </c>
      <c r="Q80" s="155">
        <v>18.597573861955283</v>
      </c>
      <c r="R80" s="155">
        <v>34.822020782666371</v>
      </c>
      <c r="S80" s="155">
        <v>41.982105987611838</v>
      </c>
      <c r="T80" s="155">
        <v>58.507124657922056</v>
      </c>
      <c r="U80" s="155">
        <v>82.344393315572773</v>
      </c>
      <c r="V80" s="155">
        <v>100.13717421124828</v>
      </c>
    </row>
    <row r="81" spans="1:22">
      <c r="A81" s="14"/>
      <c r="B81" s="14" t="s">
        <v>318</v>
      </c>
      <c r="C81" s="155">
        <v>6.0215949315796813</v>
      </c>
      <c r="D81" s="155">
        <v>7.0625142602128648</v>
      </c>
      <c r="E81" s="155">
        <v>0</v>
      </c>
      <c r="F81" s="155">
        <v>0</v>
      </c>
      <c r="G81" s="155">
        <v>0</v>
      </c>
      <c r="H81" s="155">
        <v>0</v>
      </c>
      <c r="I81" s="155">
        <v>0</v>
      </c>
      <c r="J81" s="155">
        <v>0</v>
      </c>
      <c r="K81" s="155">
        <v>0</v>
      </c>
      <c r="L81" s="155">
        <v>0.72374610986465948</v>
      </c>
      <c r="M81" s="155">
        <v>0.67001675041876052</v>
      </c>
      <c r="N81" s="155">
        <v>7.1335927367055767</v>
      </c>
      <c r="O81" s="155">
        <v>9.6167055914273938</v>
      </c>
      <c r="P81" s="155">
        <v>13.471748949996039</v>
      </c>
      <c r="Q81" s="155">
        <v>22.402205755643632</v>
      </c>
      <c r="R81" s="155">
        <v>37.359900373599004</v>
      </c>
      <c r="S81" s="155">
        <v>34.497628288055196</v>
      </c>
      <c r="T81" s="155">
        <v>60.901339829476242</v>
      </c>
      <c r="U81" s="155">
        <v>105.46766583402719</v>
      </c>
      <c r="V81" s="155">
        <v>129.41176470588238</v>
      </c>
    </row>
    <row r="82" spans="1:22">
      <c r="A82" s="14"/>
      <c r="B82" s="14" t="s">
        <v>319</v>
      </c>
      <c r="C82" s="155">
        <v>5.2285964790246373</v>
      </c>
      <c r="D82" s="155">
        <v>6.0497285014368991</v>
      </c>
      <c r="E82" s="155">
        <v>0</v>
      </c>
      <c r="F82" s="155">
        <v>0</v>
      </c>
      <c r="G82" s="155">
        <v>1.399482191589112</v>
      </c>
      <c r="H82" s="155">
        <v>0.64829821717990277</v>
      </c>
      <c r="I82" s="155">
        <v>0</v>
      </c>
      <c r="J82" s="155">
        <v>0.67773636055574382</v>
      </c>
      <c r="K82" s="155">
        <v>0</v>
      </c>
      <c r="L82" s="155">
        <v>0.65664193315385111</v>
      </c>
      <c r="M82" s="155">
        <v>1.2233912405187177</v>
      </c>
      <c r="N82" s="155">
        <v>2.4265954865323951</v>
      </c>
      <c r="O82" s="155">
        <v>7.1871937275400199</v>
      </c>
      <c r="P82" s="155">
        <v>12.953367875647668</v>
      </c>
      <c r="Q82" s="155">
        <v>14.932802389248383</v>
      </c>
      <c r="R82" s="155">
        <v>32.400907225402314</v>
      </c>
      <c r="S82" s="155">
        <v>48.864236661384048</v>
      </c>
      <c r="T82" s="155">
        <v>56.427437841650509</v>
      </c>
      <c r="U82" s="155">
        <v>64.446831364124591</v>
      </c>
      <c r="V82" s="155">
        <v>84.21052631578948</v>
      </c>
    </row>
    <row r="83" spans="1:22">
      <c r="A83" s="14" t="s">
        <v>663</v>
      </c>
      <c r="B83" s="14" t="s">
        <v>349</v>
      </c>
      <c r="C83" s="155">
        <v>1.2792632912127819</v>
      </c>
      <c r="D83" s="155">
        <v>1.5679215621405116</v>
      </c>
      <c r="E83" s="155">
        <v>0</v>
      </c>
      <c r="F83" s="155">
        <v>0</v>
      </c>
      <c r="G83" s="155">
        <v>0</v>
      </c>
      <c r="H83" s="155">
        <v>0</v>
      </c>
      <c r="I83" s="155">
        <v>0</v>
      </c>
      <c r="J83" s="155">
        <v>0</v>
      </c>
      <c r="K83" s="155">
        <v>0</v>
      </c>
      <c r="L83" s="155">
        <v>0</v>
      </c>
      <c r="M83" s="155">
        <v>0.63952930643046713</v>
      </c>
      <c r="N83" s="155">
        <v>2.194082246740221</v>
      </c>
      <c r="O83" s="155">
        <v>0.66970265202250201</v>
      </c>
      <c r="P83" s="155">
        <v>2.7190801740211312</v>
      </c>
      <c r="Q83" s="155">
        <v>3.8040491990363074</v>
      </c>
      <c r="R83" s="155">
        <v>3.8691134202962632</v>
      </c>
      <c r="S83" s="155">
        <v>6.8823124569855478</v>
      </c>
      <c r="T83" s="155">
        <v>16.042276115881851</v>
      </c>
      <c r="U83" s="155">
        <v>26.640833131508842</v>
      </c>
      <c r="V83" s="155">
        <v>53.497942386831269</v>
      </c>
    </row>
    <row r="84" spans="1:22">
      <c r="A84" s="14"/>
      <c r="B84" s="14" t="s">
        <v>318</v>
      </c>
      <c r="C84" s="155">
        <v>1.2804859092039185</v>
      </c>
      <c r="D84" s="155">
        <v>1.5811087037936415</v>
      </c>
      <c r="E84" s="155">
        <v>0</v>
      </c>
      <c r="F84" s="155">
        <v>0</v>
      </c>
      <c r="G84" s="155">
        <v>0</v>
      </c>
      <c r="H84" s="155">
        <v>0</v>
      </c>
      <c r="I84" s="155">
        <v>0</v>
      </c>
      <c r="J84" s="155">
        <v>0</v>
      </c>
      <c r="K84" s="155">
        <v>0</v>
      </c>
      <c r="L84" s="155">
        <v>0</v>
      </c>
      <c r="M84" s="155">
        <v>0.67001675041876052</v>
      </c>
      <c r="N84" s="155">
        <v>2.5940337224383918</v>
      </c>
      <c r="O84" s="155">
        <v>0.68690754224481387</v>
      </c>
      <c r="P84" s="155">
        <v>3.1698232823520085</v>
      </c>
      <c r="Q84" s="155">
        <v>2.5848698948819573</v>
      </c>
      <c r="R84" s="155">
        <v>4.5284727725574552</v>
      </c>
      <c r="S84" s="155">
        <v>5.7496047146758658</v>
      </c>
      <c r="T84" s="155">
        <v>14.210312626877791</v>
      </c>
      <c r="U84" s="155">
        <v>30.530113794060508</v>
      </c>
      <c r="V84" s="155">
        <v>54.901960784313722</v>
      </c>
    </row>
    <row r="85" spans="1:22">
      <c r="A85" s="14"/>
      <c r="B85" s="14" t="s">
        <v>319</v>
      </c>
      <c r="C85" s="155">
        <v>1.282434655533863</v>
      </c>
      <c r="D85" s="155">
        <v>1.5622539694708411</v>
      </c>
      <c r="E85" s="155">
        <v>0</v>
      </c>
      <c r="F85" s="155">
        <v>0</v>
      </c>
      <c r="G85" s="155">
        <v>0</v>
      </c>
      <c r="H85" s="155">
        <v>0</v>
      </c>
      <c r="I85" s="155">
        <v>0</v>
      </c>
      <c r="J85" s="155">
        <v>0</v>
      </c>
      <c r="K85" s="155">
        <v>0</v>
      </c>
      <c r="L85" s="155">
        <v>0</v>
      </c>
      <c r="M85" s="155">
        <v>0.61169562025935886</v>
      </c>
      <c r="N85" s="155">
        <v>1.8199466148992964</v>
      </c>
      <c r="O85" s="155">
        <v>0.65338124795818364</v>
      </c>
      <c r="P85" s="155">
        <v>2.2858884486437061</v>
      </c>
      <c r="Q85" s="155">
        <v>4.9776007964161275</v>
      </c>
      <c r="R85" s="155">
        <v>3.2400907225402316</v>
      </c>
      <c r="S85" s="155">
        <v>7.9239302694136295</v>
      </c>
      <c r="T85" s="155">
        <v>17.633574325515781</v>
      </c>
      <c r="U85" s="155">
        <v>23.630504833512351</v>
      </c>
      <c r="V85" s="155">
        <v>52.631578947368418</v>
      </c>
    </row>
    <row r="86" spans="1:22">
      <c r="A86" s="14" t="s">
        <v>664</v>
      </c>
      <c r="B86" s="14" t="s">
        <v>349</v>
      </c>
      <c r="C86" s="155">
        <v>0.19468017062702991</v>
      </c>
      <c r="D86" s="155">
        <v>0.22191155014992225</v>
      </c>
      <c r="E86" s="155">
        <v>0</v>
      </c>
      <c r="F86" s="155">
        <v>0</v>
      </c>
      <c r="G86" s="155">
        <v>0</v>
      </c>
      <c r="H86" s="155">
        <v>0</v>
      </c>
      <c r="I86" s="155">
        <v>0</v>
      </c>
      <c r="J86" s="155">
        <v>0</v>
      </c>
      <c r="K86" s="155">
        <v>0</v>
      </c>
      <c r="L86" s="155">
        <v>0</v>
      </c>
      <c r="M86" s="155">
        <v>0</v>
      </c>
      <c r="N86" s="155">
        <v>0.94032096288866607</v>
      </c>
      <c r="O86" s="155">
        <v>0</v>
      </c>
      <c r="P86" s="155">
        <v>0</v>
      </c>
      <c r="Q86" s="155">
        <v>0.8453442664525127</v>
      </c>
      <c r="R86" s="155">
        <v>1.1054609772275039</v>
      </c>
      <c r="S86" s="155">
        <v>0.68823124569855465</v>
      </c>
      <c r="T86" s="155">
        <v>3.7746532037369063</v>
      </c>
      <c r="U86" s="155">
        <v>1.2109469605231291</v>
      </c>
      <c r="V86" s="155">
        <v>2.7434842249657065</v>
      </c>
    </row>
    <row r="87" spans="1:22">
      <c r="A87" s="14"/>
      <c r="B87" s="14" t="s">
        <v>318</v>
      </c>
      <c r="C87" s="155">
        <v>0.25058274382930584</v>
      </c>
      <c r="D87" s="155">
        <v>0.30256603914856489</v>
      </c>
      <c r="E87" s="155">
        <v>0</v>
      </c>
      <c r="F87" s="155">
        <v>0</v>
      </c>
      <c r="G87" s="155">
        <v>0</v>
      </c>
      <c r="H87" s="155">
        <v>0</v>
      </c>
      <c r="I87" s="155">
        <v>0</v>
      </c>
      <c r="J87" s="155">
        <v>0</v>
      </c>
      <c r="K87" s="155">
        <v>0</v>
      </c>
      <c r="L87" s="155">
        <v>0</v>
      </c>
      <c r="M87" s="155">
        <v>0</v>
      </c>
      <c r="N87" s="155">
        <v>0.64850843060959795</v>
      </c>
      <c r="O87" s="155">
        <v>0</v>
      </c>
      <c r="P87" s="155">
        <v>0</v>
      </c>
      <c r="Q87" s="155">
        <v>1.723246596587972</v>
      </c>
      <c r="R87" s="155">
        <v>0</v>
      </c>
      <c r="S87" s="155">
        <v>1.4374011786689664</v>
      </c>
      <c r="T87" s="155">
        <v>6.0901339829476253</v>
      </c>
      <c r="U87" s="155">
        <v>2.775464890369137</v>
      </c>
      <c r="V87" s="155">
        <v>7.8431372549019613</v>
      </c>
    </row>
    <row r="88" spans="1:22">
      <c r="A88" s="14"/>
      <c r="B88" s="14" t="s">
        <v>319</v>
      </c>
      <c r="C88" s="155">
        <v>0.15523325337229224</v>
      </c>
      <c r="D88" s="155">
        <v>0.16396661860967618</v>
      </c>
      <c r="E88" s="155">
        <v>0</v>
      </c>
      <c r="F88" s="155">
        <v>0</v>
      </c>
      <c r="G88" s="155">
        <v>0</v>
      </c>
      <c r="H88" s="155">
        <v>0</v>
      </c>
      <c r="I88" s="155">
        <v>0</v>
      </c>
      <c r="J88" s="155">
        <v>0</v>
      </c>
      <c r="K88" s="155">
        <v>0</v>
      </c>
      <c r="L88" s="155">
        <v>0</v>
      </c>
      <c r="M88" s="155">
        <v>0</v>
      </c>
      <c r="N88" s="155">
        <v>1.2132977432661975</v>
      </c>
      <c r="O88" s="155">
        <v>0</v>
      </c>
      <c r="P88" s="155">
        <v>0</v>
      </c>
      <c r="Q88" s="155">
        <v>0</v>
      </c>
      <c r="R88" s="155">
        <v>2.1600604816934874</v>
      </c>
      <c r="S88" s="155">
        <v>0</v>
      </c>
      <c r="T88" s="155">
        <v>1.7633574325515784</v>
      </c>
      <c r="U88" s="155">
        <v>0</v>
      </c>
      <c r="V88" s="155">
        <v>0</v>
      </c>
    </row>
    <row r="89" spans="1:22">
      <c r="A89" s="14" t="s">
        <v>665</v>
      </c>
      <c r="B89" s="14" t="s">
        <v>349</v>
      </c>
      <c r="C89" s="155">
        <v>0.20984524186831757</v>
      </c>
      <c r="D89" s="155">
        <v>0.22832803580162081</v>
      </c>
      <c r="E89" s="155">
        <v>0</v>
      </c>
      <c r="F89" s="155">
        <v>0</v>
      </c>
      <c r="G89" s="155">
        <v>0</v>
      </c>
      <c r="H89" s="155">
        <v>0</v>
      </c>
      <c r="I89" s="155">
        <v>0</v>
      </c>
      <c r="J89" s="155">
        <v>0.33970853008119034</v>
      </c>
      <c r="K89" s="155">
        <v>0</v>
      </c>
      <c r="L89" s="155">
        <v>0.34428148454176133</v>
      </c>
      <c r="M89" s="155">
        <v>0</v>
      </c>
      <c r="N89" s="155">
        <v>0.6268806419257773</v>
      </c>
      <c r="O89" s="155">
        <v>1.0045539780337529</v>
      </c>
      <c r="P89" s="155">
        <v>0</v>
      </c>
      <c r="Q89" s="155">
        <v>0</v>
      </c>
      <c r="R89" s="155">
        <v>0.55273048861375196</v>
      </c>
      <c r="S89" s="155">
        <v>2.0646937370956642</v>
      </c>
      <c r="T89" s="155">
        <v>0.94366330093422657</v>
      </c>
      <c r="U89" s="155">
        <v>0</v>
      </c>
      <c r="V89" s="155">
        <v>1.3717421124828533</v>
      </c>
    </row>
    <row r="90" spans="1:22">
      <c r="A90" s="14"/>
      <c r="B90" s="14" t="s">
        <v>318</v>
      </c>
      <c r="C90" s="155">
        <v>0.27717838712015513</v>
      </c>
      <c r="D90" s="155">
        <v>0.31563949005671693</v>
      </c>
      <c r="E90" s="155">
        <v>0</v>
      </c>
      <c r="F90" s="155">
        <v>0</v>
      </c>
      <c r="G90" s="155">
        <v>0</v>
      </c>
      <c r="H90" s="155">
        <v>0</v>
      </c>
      <c r="I90" s="155">
        <v>0</v>
      </c>
      <c r="J90" s="155">
        <v>0</v>
      </c>
      <c r="K90" s="155">
        <v>0</v>
      </c>
      <c r="L90" s="155">
        <v>0.72374610986465948</v>
      </c>
      <c r="M90" s="155">
        <v>0</v>
      </c>
      <c r="N90" s="155">
        <v>0.64850843060959795</v>
      </c>
      <c r="O90" s="155">
        <v>1.3738150844896277</v>
      </c>
      <c r="P90" s="155">
        <v>0</v>
      </c>
      <c r="Q90" s="155">
        <v>0</v>
      </c>
      <c r="R90" s="155">
        <v>0</v>
      </c>
      <c r="S90" s="155">
        <v>4.3122035360068995</v>
      </c>
      <c r="T90" s="155">
        <v>2.0300446609825413</v>
      </c>
      <c r="U90" s="155">
        <v>0</v>
      </c>
      <c r="V90" s="155">
        <v>3.9215686274509807</v>
      </c>
    </row>
    <row r="91" spans="1:22">
      <c r="A91" s="14"/>
      <c r="B91" s="14" t="s">
        <v>319</v>
      </c>
      <c r="C91" s="155">
        <v>0.15568781076575691</v>
      </c>
      <c r="D91" s="155">
        <v>0.15738646811928597</v>
      </c>
      <c r="E91" s="155">
        <v>0</v>
      </c>
      <c r="F91" s="155">
        <v>0</v>
      </c>
      <c r="G91" s="155">
        <v>0</v>
      </c>
      <c r="H91" s="155">
        <v>0</v>
      </c>
      <c r="I91" s="155">
        <v>0</v>
      </c>
      <c r="J91" s="155">
        <v>0.67773636055574382</v>
      </c>
      <c r="K91" s="155">
        <v>0</v>
      </c>
      <c r="L91" s="155">
        <v>0</v>
      </c>
      <c r="M91" s="155">
        <v>0</v>
      </c>
      <c r="N91" s="155">
        <v>0.60664887163309877</v>
      </c>
      <c r="O91" s="155">
        <v>0.65338124795818364</v>
      </c>
      <c r="P91" s="155">
        <v>0</v>
      </c>
      <c r="Q91" s="155">
        <v>0</v>
      </c>
      <c r="R91" s="155">
        <v>1.0800302408467437</v>
      </c>
      <c r="S91" s="155">
        <v>0</v>
      </c>
      <c r="T91" s="155">
        <v>0</v>
      </c>
      <c r="U91" s="155">
        <v>0</v>
      </c>
      <c r="V91" s="155">
        <v>0</v>
      </c>
    </row>
    <row r="92" spans="1:22">
      <c r="A92" s="14" t="s">
        <v>666</v>
      </c>
      <c r="B92" s="14" t="s">
        <v>349</v>
      </c>
      <c r="C92" s="155">
        <v>1.3079090886043743</v>
      </c>
      <c r="D92" s="155">
        <v>1.4740601584610256</v>
      </c>
      <c r="E92" s="155">
        <v>0</v>
      </c>
      <c r="F92" s="155">
        <v>0</v>
      </c>
      <c r="G92" s="155">
        <v>0</v>
      </c>
      <c r="H92" s="155">
        <v>0</v>
      </c>
      <c r="I92" s="155">
        <v>0</v>
      </c>
      <c r="J92" s="155">
        <v>0</v>
      </c>
      <c r="K92" s="155">
        <v>0.36638088957279985</v>
      </c>
      <c r="L92" s="155">
        <v>0.34428148454176133</v>
      </c>
      <c r="M92" s="155">
        <v>0.63952930643046713</v>
      </c>
      <c r="N92" s="155">
        <v>0.94032096288866607</v>
      </c>
      <c r="O92" s="155">
        <v>3.0136619341012589</v>
      </c>
      <c r="P92" s="155">
        <v>5.4381603480422624</v>
      </c>
      <c r="Q92" s="155">
        <v>5.9174098651675893</v>
      </c>
      <c r="R92" s="155">
        <v>7.1854963519787756</v>
      </c>
      <c r="S92" s="155">
        <v>6.8823124569855478</v>
      </c>
      <c r="T92" s="155">
        <v>10.380296310276494</v>
      </c>
      <c r="U92" s="155">
        <v>12.10946960523129</v>
      </c>
      <c r="V92" s="155">
        <v>9.6021947873799718</v>
      </c>
    </row>
    <row r="93" spans="1:22">
      <c r="A93" s="14"/>
      <c r="B93" s="14" t="s">
        <v>318</v>
      </c>
      <c r="C93" s="155">
        <v>2.3204458499239444</v>
      </c>
      <c r="D93" s="155">
        <v>2.6373551731868194</v>
      </c>
      <c r="E93" s="155">
        <v>0</v>
      </c>
      <c r="F93" s="155">
        <v>0</v>
      </c>
      <c r="G93" s="155">
        <v>0</v>
      </c>
      <c r="H93" s="155">
        <v>0</v>
      </c>
      <c r="I93" s="155">
        <v>0</v>
      </c>
      <c r="J93" s="155">
        <v>0</v>
      </c>
      <c r="K93" s="155">
        <v>0.76080340839926963</v>
      </c>
      <c r="L93" s="155">
        <v>0.72374610986465948</v>
      </c>
      <c r="M93" s="155">
        <v>0</v>
      </c>
      <c r="N93" s="155">
        <v>0.64850843060959795</v>
      </c>
      <c r="O93" s="155">
        <v>5.495260337958511</v>
      </c>
      <c r="P93" s="155">
        <v>10.301925667644028</v>
      </c>
      <c r="Q93" s="155">
        <v>11.201102877821816</v>
      </c>
      <c r="R93" s="155">
        <v>12.453300124533001</v>
      </c>
      <c r="S93" s="155">
        <v>12.936610608020699</v>
      </c>
      <c r="T93" s="155">
        <v>18.270401948842874</v>
      </c>
      <c r="U93" s="155">
        <v>24.979184013322229</v>
      </c>
      <c r="V93" s="155">
        <v>23.529411764705884</v>
      </c>
    </row>
    <row r="94" spans="1:22">
      <c r="A94" s="14"/>
      <c r="B94" s="14" t="s">
        <v>319</v>
      </c>
      <c r="C94" s="155">
        <v>0.39028243773307042</v>
      </c>
      <c r="D94" s="155">
        <v>0.4340173923801442</v>
      </c>
      <c r="E94" s="155">
        <v>0</v>
      </c>
      <c r="F94" s="155">
        <v>0</v>
      </c>
      <c r="G94" s="155">
        <v>0</v>
      </c>
      <c r="H94" s="155">
        <v>0</v>
      </c>
      <c r="I94" s="155">
        <v>0</v>
      </c>
      <c r="J94" s="155">
        <v>0</v>
      </c>
      <c r="K94" s="155">
        <v>0</v>
      </c>
      <c r="L94" s="155">
        <v>0</v>
      </c>
      <c r="M94" s="155">
        <v>1.2233912405187177</v>
      </c>
      <c r="N94" s="155">
        <v>1.2132977432661975</v>
      </c>
      <c r="O94" s="155">
        <v>0.65338124795818364</v>
      </c>
      <c r="P94" s="155">
        <v>0.76196281621456874</v>
      </c>
      <c r="Q94" s="155">
        <v>0.82960013273602118</v>
      </c>
      <c r="R94" s="155">
        <v>2.1600604816934874</v>
      </c>
      <c r="S94" s="155">
        <v>1.3206550449022716</v>
      </c>
      <c r="T94" s="155">
        <v>3.5267148651031568</v>
      </c>
      <c r="U94" s="155">
        <v>2.1482277121374862</v>
      </c>
      <c r="V94" s="155">
        <v>2.1052631578947367</v>
      </c>
    </row>
    <row r="95" spans="1:22">
      <c r="A95" s="14" t="s">
        <v>667</v>
      </c>
      <c r="B95" s="14" t="s">
        <v>349</v>
      </c>
      <c r="C95" s="155">
        <v>1.5491367811957913E-2</v>
      </c>
      <c r="D95" s="155">
        <v>2.5354425466047603E-2</v>
      </c>
      <c r="E95" s="155">
        <v>0</v>
      </c>
      <c r="F95" s="155">
        <v>0</v>
      </c>
      <c r="G95" s="155">
        <v>0</v>
      </c>
      <c r="H95" s="155">
        <v>0</v>
      </c>
      <c r="I95" s="155">
        <v>0</v>
      </c>
      <c r="J95" s="155">
        <v>0</v>
      </c>
      <c r="K95" s="155">
        <v>0</v>
      </c>
      <c r="L95" s="155">
        <v>0</v>
      </c>
      <c r="M95" s="155">
        <v>0</v>
      </c>
      <c r="N95" s="155">
        <v>0</v>
      </c>
      <c r="O95" s="155">
        <v>0</v>
      </c>
      <c r="P95" s="155">
        <v>0</v>
      </c>
      <c r="Q95" s="155">
        <v>0</v>
      </c>
      <c r="R95" s="155">
        <v>0</v>
      </c>
      <c r="S95" s="155">
        <v>0</v>
      </c>
      <c r="T95" s="155">
        <v>0.94366330093422657</v>
      </c>
      <c r="U95" s="155">
        <v>1.2109469605231291</v>
      </c>
      <c r="V95" s="155">
        <v>0</v>
      </c>
    </row>
    <row r="96" spans="1:22">
      <c r="A96" s="14"/>
      <c r="B96" s="14" t="s">
        <v>318</v>
      </c>
      <c r="C96" s="155">
        <v>3.4177771061671094E-2</v>
      </c>
      <c r="D96" s="155">
        <v>5.6093776527509145E-2</v>
      </c>
      <c r="E96" s="155">
        <v>0</v>
      </c>
      <c r="F96" s="155">
        <v>0</v>
      </c>
      <c r="G96" s="155">
        <v>0</v>
      </c>
      <c r="H96" s="155">
        <v>0</v>
      </c>
      <c r="I96" s="155">
        <v>0</v>
      </c>
      <c r="J96" s="155">
        <v>0</v>
      </c>
      <c r="K96" s="155">
        <v>0</v>
      </c>
      <c r="L96" s="155">
        <v>0</v>
      </c>
      <c r="M96" s="155">
        <v>0</v>
      </c>
      <c r="N96" s="155">
        <v>0</v>
      </c>
      <c r="O96" s="155">
        <v>0</v>
      </c>
      <c r="P96" s="155">
        <v>0</v>
      </c>
      <c r="Q96" s="155">
        <v>0</v>
      </c>
      <c r="R96" s="155">
        <v>0</v>
      </c>
      <c r="S96" s="155">
        <v>0</v>
      </c>
      <c r="T96" s="155">
        <v>2.0300446609825413</v>
      </c>
      <c r="U96" s="155">
        <v>2.775464890369137</v>
      </c>
      <c r="V96" s="155">
        <v>0</v>
      </c>
    </row>
    <row r="97" spans="1:22">
      <c r="A97" s="14" t="s">
        <v>668</v>
      </c>
      <c r="B97" s="14" t="s">
        <v>349</v>
      </c>
      <c r="C97" s="155">
        <v>26.134514227831438</v>
      </c>
      <c r="D97" s="155">
        <v>29.764795021245554</v>
      </c>
      <c r="E97" s="155">
        <v>0</v>
      </c>
      <c r="F97" s="155">
        <v>0</v>
      </c>
      <c r="G97" s="155">
        <v>0</v>
      </c>
      <c r="H97" s="155">
        <v>0</v>
      </c>
      <c r="I97" s="155">
        <v>0.3071441734750292</v>
      </c>
      <c r="J97" s="155">
        <v>0.33970853008119034</v>
      </c>
      <c r="K97" s="155">
        <v>1.8319044478639994</v>
      </c>
      <c r="L97" s="155">
        <v>3.0985333608758521</v>
      </c>
      <c r="M97" s="155">
        <v>6.0755284110894383</v>
      </c>
      <c r="N97" s="155">
        <v>14.418254764292877</v>
      </c>
      <c r="O97" s="155">
        <v>39.17760514331637</v>
      </c>
      <c r="P97" s="155">
        <v>60.208203853325045</v>
      </c>
      <c r="Q97" s="155">
        <v>110.74009890527918</v>
      </c>
      <c r="R97" s="155">
        <v>187.37563564006192</v>
      </c>
      <c r="S97" s="155">
        <v>227.80454232622162</v>
      </c>
      <c r="T97" s="155">
        <v>280.26800037746528</v>
      </c>
      <c r="U97" s="155">
        <v>274.88496003875031</v>
      </c>
      <c r="V97" s="155">
        <v>281.20713305898494</v>
      </c>
    </row>
    <row r="98" spans="1:22">
      <c r="A98" s="14"/>
      <c r="B98" s="14" t="s">
        <v>318</v>
      </c>
      <c r="C98" s="155">
        <v>28.242974142645838</v>
      </c>
      <c r="D98" s="155">
        <v>32.741986797093475</v>
      </c>
      <c r="E98" s="155">
        <v>0</v>
      </c>
      <c r="F98" s="155">
        <v>0</v>
      </c>
      <c r="G98" s="155">
        <v>0</v>
      </c>
      <c r="H98" s="155">
        <v>0</v>
      </c>
      <c r="I98" s="155">
        <v>0</v>
      </c>
      <c r="J98" s="155">
        <v>0</v>
      </c>
      <c r="K98" s="155">
        <v>0.76080340839926963</v>
      </c>
      <c r="L98" s="155">
        <v>2.1712383295939786</v>
      </c>
      <c r="M98" s="155">
        <v>6.700167504187605</v>
      </c>
      <c r="N98" s="155">
        <v>11.024643320363165</v>
      </c>
      <c r="O98" s="155">
        <v>32.971562027751062</v>
      </c>
      <c r="P98" s="155">
        <v>72.113479673508195</v>
      </c>
      <c r="Q98" s="155">
        <v>101.67154919869033</v>
      </c>
      <c r="R98" s="155">
        <v>200.3849201856674</v>
      </c>
      <c r="S98" s="155">
        <v>257.294810981745</v>
      </c>
      <c r="T98" s="155">
        <v>332.92732440113684</v>
      </c>
      <c r="U98" s="155">
        <v>344.15764640577299</v>
      </c>
      <c r="V98" s="155">
        <v>439.21568627450978</v>
      </c>
    </row>
    <row r="99" spans="1:22">
      <c r="A99" s="14"/>
      <c r="B99" s="14" t="s">
        <v>319</v>
      </c>
      <c r="C99" s="155">
        <v>24.574400779889448</v>
      </c>
      <c r="D99" s="155">
        <v>27.539163124911614</v>
      </c>
      <c r="E99" s="155">
        <v>0</v>
      </c>
      <c r="F99" s="155">
        <v>0</v>
      </c>
      <c r="G99" s="155">
        <v>0</v>
      </c>
      <c r="H99" s="155">
        <v>0</v>
      </c>
      <c r="I99" s="155">
        <v>0.63399480124262986</v>
      </c>
      <c r="J99" s="155">
        <v>0.67773636055574382</v>
      </c>
      <c r="K99" s="155">
        <v>2.8268551236749118</v>
      </c>
      <c r="L99" s="155">
        <v>3.9398515989231071</v>
      </c>
      <c r="M99" s="155">
        <v>5.5052605823342304</v>
      </c>
      <c r="N99" s="155">
        <v>17.592817277359867</v>
      </c>
      <c r="O99" s="155">
        <v>45.083306109114666</v>
      </c>
      <c r="P99" s="155">
        <v>48.765620237732399</v>
      </c>
      <c r="Q99" s="155">
        <v>119.46241911398707</v>
      </c>
      <c r="R99" s="155">
        <v>174.96489901717248</v>
      </c>
      <c r="S99" s="155">
        <v>200.73956682514529</v>
      </c>
      <c r="T99" s="155">
        <v>234.52653852935993</v>
      </c>
      <c r="U99" s="155">
        <v>221.26745435016113</v>
      </c>
      <c r="V99" s="155">
        <v>195.78947368421052</v>
      </c>
    </row>
    <row r="100" spans="1:22">
      <c r="A100" s="14" t="s">
        <v>669</v>
      </c>
      <c r="B100" s="14" t="s">
        <v>349</v>
      </c>
      <c r="C100" s="155">
        <v>0.18750059777598257</v>
      </c>
      <c r="D100" s="155">
        <v>0.19592668616712228</v>
      </c>
      <c r="E100" s="155">
        <v>0</v>
      </c>
      <c r="F100" s="155">
        <v>0</v>
      </c>
      <c r="G100" s="155">
        <v>0</v>
      </c>
      <c r="H100" s="155">
        <v>0</v>
      </c>
      <c r="I100" s="155">
        <v>0</v>
      </c>
      <c r="J100" s="155">
        <v>0</v>
      </c>
      <c r="K100" s="155">
        <v>0</v>
      </c>
      <c r="L100" s="155">
        <v>0</v>
      </c>
      <c r="M100" s="155">
        <v>0.31976465321523356</v>
      </c>
      <c r="N100" s="155">
        <v>0.31344032096288865</v>
      </c>
      <c r="O100" s="155">
        <v>0.334851326011251</v>
      </c>
      <c r="P100" s="155">
        <v>0.77688004972032321</v>
      </c>
      <c r="Q100" s="155">
        <v>1.268016399678769</v>
      </c>
      <c r="R100" s="155">
        <v>0.55273048861375196</v>
      </c>
      <c r="S100" s="155">
        <v>1.3764624913971093</v>
      </c>
      <c r="T100" s="155">
        <v>0</v>
      </c>
      <c r="U100" s="155">
        <v>0</v>
      </c>
      <c r="V100" s="155">
        <v>1.3717421124828533</v>
      </c>
    </row>
    <row r="101" spans="1:22">
      <c r="A101" s="14"/>
      <c r="B101" s="14" t="s">
        <v>318</v>
      </c>
      <c r="C101" s="155">
        <v>0.23087864064503566</v>
      </c>
      <c r="D101" s="155">
        <v>0.24112540748213129</v>
      </c>
      <c r="E101" s="155">
        <v>0</v>
      </c>
      <c r="F101" s="155">
        <v>0</v>
      </c>
      <c r="G101" s="155">
        <v>0</v>
      </c>
      <c r="H101" s="155">
        <v>0</v>
      </c>
      <c r="I101" s="155">
        <v>0</v>
      </c>
      <c r="J101" s="155">
        <v>0</v>
      </c>
      <c r="K101" s="155">
        <v>0</v>
      </c>
      <c r="L101" s="155">
        <v>0</v>
      </c>
      <c r="M101" s="155">
        <v>0</v>
      </c>
      <c r="N101" s="155">
        <v>0.64850843060959795</v>
      </c>
      <c r="O101" s="155">
        <v>0.68690754224481387</v>
      </c>
      <c r="P101" s="155">
        <v>0.79245582058800212</v>
      </c>
      <c r="Q101" s="155">
        <v>0.86162329829398598</v>
      </c>
      <c r="R101" s="155">
        <v>1.1321181931393638</v>
      </c>
      <c r="S101" s="155">
        <v>2.8748023573379329</v>
      </c>
      <c r="T101" s="155">
        <v>0</v>
      </c>
      <c r="U101" s="155">
        <v>0</v>
      </c>
      <c r="V101" s="155">
        <v>0</v>
      </c>
    </row>
    <row r="102" spans="1:22">
      <c r="A102" s="14"/>
      <c r="B102" s="14" t="s">
        <v>319</v>
      </c>
      <c r="C102" s="155">
        <v>0.14407457627249967</v>
      </c>
      <c r="D102" s="155">
        <v>0.15001821406612306</v>
      </c>
      <c r="E102" s="155">
        <v>0</v>
      </c>
      <c r="F102" s="155">
        <v>0</v>
      </c>
      <c r="G102" s="155">
        <v>0</v>
      </c>
      <c r="H102" s="155">
        <v>0</v>
      </c>
      <c r="I102" s="155">
        <v>0</v>
      </c>
      <c r="J102" s="155">
        <v>0</v>
      </c>
      <c r="K102" s="155">
        <v>0</v>
      </c>
      <c r="L102" s="155">
        <v>0</v>
      </c>
      <c r="M102" s="155">
        <v>0.61169562025935886</v>
      </c>
      <c r="N102" s="155">
        <v>0</v>
      </c>
      <c r="O102" s="155">
        <v>0</v>
      </c>
      <c r="P102" s="155">
        <v>0.76196281621456874</v>
      </c>
      <c r="Q102" s="155">
        <v>1.6592002654720424</v>
      </c>
      <c r="R102" s="155">
        <v>0</v>
      </c>
      <c r="S102" s="155">
        <v>0</v>
      </c>
      <c r="T102" s="155">
        <v>0</v>
      </c>
      <c r="U102" s="155">
        <v>0</v>
      </c>
      <c r="V102" s="155">
        <v>2.1052631578947367</v>
      </c>
    </row>
    <row r="103" spans="1:22">
      <c r="A103" s="14" t="s">
        <v>670</v>
      </c>
      <c r="B103" s="14" t="s">
        <v>349</v>
      </c>
      <c r="C103" s="155">
        <v>0.16334119026957808</v>
      </c>
      <c r="D103" s="155">
        <v>0.17754167483020533</v>
      </c>
      <c r="E103" s="155">
        <v>0</v>
      </c>
      <c r="F103" s="155">
        <v>0</v>
      </c>
      <c r="G103" s="155">
        <v>0</v>
      </c>
      <c r="H103" s="155">
        <v>0</v>
      </c>
      <c r="I103" s="155">
        <v>0</v>
      </c>
      <c r="J103" s="155">
        <v>0.67941706016238068</v>
      </c>
      <c r="K103" s="155">
        <v>0</v>
      </c>
      <c r="L103" s="155">
        <v>0.34428148454176133</v>
      </c>
      <c r="M103" s="155">
        <v>0</v>
      </c>
      <c r="N103" s="155">
        <v>0.31344032096288865</v>
      </c>
      <c r="O103" s="155">
        <v>0.334851326011251</v>
      </c>
      <c r="P103" s="155">
        <v>0</v>
      </c>
      <c r="Q103" s="155">
        <v>0.8453442664525127</v>
      </c>
      <c r="R103" s="155">
        <v>0</v>
      </c>
      <c r="S103" s="155">
        <v>0</v>
      </c>
      <c r="T103" s="155">
        <v>0</v>
      </c>
      <c r="U103" s="155">
        <v>2.4218939210462582</v>
      </c>
      <c r="V103" s="155">
        <v>1.3717421124828533</v>
      </c>
    </row>
    <row r="104" spans="1:22">
      <c r="A104" s="14"/>
      <c r="B104" s="14" t="s">
        <v>318</v>
      </c>
      <c r="C104" s="155">
        <v>0.29360772767482413</v>
      </c>
      <c r="D104" s="155">
        <v>0.31792792434278033</v>
      </c>
      <c r="E104" s="155">
        <v>0</v>
      </c>
      <c r="F104" s="155">
        <v>0</v>
      </c>
      <c r="G104" s="155">
        <v>0</v>
      </c>
      <c r="H104" s="155">
        <v>0</v>
      </c>
      <c r="I104" s="155">
        <v>0</v>
      </c>
      <c r="J104" s="155">
        <v>1.3622122326658492</v>
      </c>
      <c r="K104" s="155">
        <v>0</v>
      </c>
      <c r="L104" s="155">
        <v>0.72374610986465948</v>
      </c>
      <c r="M104" s="155">
        <v>0</v>
      </c>
      <c r="N104" s="155">
        <v>0.64850843060959795</v>
      </c>
      <c r="O104" s="155">
        <v>0.68690754224481387</v>
      </c>
      <c r="P104" s="155">
        <v>0</v>
      </c>
      <c r="Q104" s="155">
        <v>0.86162329829398598</v>
      </c>
      <c r="R104" s="155">
        <v>0</v>
      </c>
      <c r="S104" s="155">
        <v>0</v>
      </c>
      <c r="T104" s="155">
        <v>0</v>
      </c>
      <c r="U104" s="155">
        <v>2.775464890369137</v>
      </c>
      <c r="V104" s="155">
        <v>3.9215686274509807</v>
      </c>
    </row>
    <row r="105" spans="1:22">
      <c r="A105" s="14"/>
      <c r="B105" s="14" t="s">
        <v>319</v>
      </c>
      <c r="C105" s="155">
        <v>4.3925143870128282E-2</v>
      </c>
      <c r="D105" s="155">
        <v>5.0392359792303804E-2</v>
      </c>
      <c r="E105" s="155">
        <v>0</v>
      </c>
      <c r="F105" s="155">
        <v>0</v>
      </c>
      <c r="G105" s="155">
        <v>0</v>
      </c>
      <c r="H105" s="155">
        <v>0</v>
      </c>
      <c r="I105" s="155">
        <v>0</v>
      </c>
      <c r="J105" s="155">
        <v>0</v>
      </c>
      <c r="K105" s="155">
        <v>0</v>
      </c>
      <c r="L105" s="155">
        <v>0</v>
      </c>
      <c r="M105" s="155">
        <v>0</v>
      </c>
      <c r="N105" s="155">
        <v>0</v>
      </c>
      <c r="O105" s="155">
        <v>0</v>
      </c>
      <c r="P105" s="155">
        <v>0</v>
      </c>
      <c r="Q105" s="155">
        <v>0.82960013273602118</v>
      </c>
      <c r="R105" s="155">
        <v>0</v>
      </c>
      <c r="S105" s="155">
        <v>0</v>
      </c>
      <c r="T105" s="155">
        <v>0</v>
      </c>
      <c r="U105" s="155">
        <v>2.1482277121374862</v>
      </c>
      <c r="V105" s="155">
        <v>0</v>
      </c>
    </row>
    <row r="106" spans="1:22">
      <c r="A106" s="14" t="s">
        <v>671</v>
      </c>
      <c r="B106" s="14" t="s">
        <v>349</v>
      </c>
      <c r="C106" s="155">
        <v>0.29492015205374378</v>
      </c>
      <c r="D106" s="155">
        <v>0.28699056899645664</v>
      </c>
      <c r="E106" s="155">
        <v>0</v>
      </c>
      <c r="F106" s="155">
        <v>0.34808033694176616</v>
      </c>
      <c r="G106" s="155">
        <v>0.34161172411437163</v>
      </c>
      <c r="H106" s="155">
        <v>0.62966344488870696</v>
      </c>
      <c r="I106" s="155">
        <v>0.9214325204250875</v>
      </c>
      <c r="J106" s="155">
        <v>0.33970853008119034</v>
      </c>
      <c r="K106" s="155">
        <v>0</v>
      </c>
      <c r="L106" s="155">
        <v>0</v>
      </c>
      <c r="M106" s="155">
        <v>0.31976465321523356</v>
      </c>
      <c r="N106" s="155">
        <v>0.31344032096288865</v>
      </c>
      <c r="O106" s="155">
        <v>0</v>
      </c>
      <c r="P106" s="155">
        <v>0</v>
      </c>
      <c r="Q106" s="155">
        <v>0.8453442664525127</v>
      </c>
      <c r="R106" s="155">
        <v>0</v>
      </c>
      <c r="S106" s="155">
        <v>0</v>
      </c>
      <c r="T106" s="155">
        <v>0</v>
      </c>
      <c r="U106" s="155">
        <v>0</v>
      </c>
      <c r="V106" s="155">
        <v>0</v>
      </c>
    </row>
    <row r="107" spans="1:22">
      <c r="A107" s="14"/>
      <c r="B107" s="14" t="s">
        <v>318</v>
      </c>
      <c r="C107" s="155">
        <v>0.38155817795001978</v>
      </c>
      <c r="D107" s="155">
        <v>0.37414380200372277</v>
      </c>
      <c r="E107" s="155">
        <v>0</v>
      </c>
      <c r="F107" s="155">
        <v>0</v>
      </c>
      <c r="G107" s="155">
        <v>0.66746762782005076</v>
      </c>
      <c r="H107" s="155">
        <v>0.61203256013219898</v>
      </c>
      <c r="I107" s="155">
        <v>1.7873100983020553</v>
      </c>
      <c r="J107" s="155">
        <v>0.68110611633292462</v>
      </c>
      <c r="K107" s="155">
        <v>0</v>
      </c>
      <c r="L107" s="155">
        <v>0</v>
      </c>
      <c r="M107" s="155">
        <v>0</v>
      </c>
      <c r="N107" s="155">
        <v>0</v>
      </c>
      <c r="O107" s="155">
        <v>0</v>
      </c>
      <c r="P107" s="155">
        <v>0</v>
      </c>
      <c r="Q107" s="155">
        <v>1.723246596587972</v>
      </c>
      <c r="R107" s="155">
        <v>0</v>
      </c>
      <c r="S107" s="155">
        <v>0</v>
      </c>
      <c r="T107" s="155">
        <v>0</v>
      </c>
      <c r="U107" s="155">
        <v>0</v>
      </c>
      <c r="V107" s="155">
        <v>0</v>
      </c>
    </row>
    <row r="108" spans="1:22">
      <c r="A108" s="14"/>
      <c r="B108" s="14" t="s">
        <v>319</v>
      </c>
      <c r="C108" s="155">
        <v>0.20276401169844932</v>
      </c>
      <c r="D108" s="155">
        <v>0.19376941371510792</v>
      </c>
      <c r="E108" s="155">
        <v>0</v>
      </c>
      <c r="F108" s="155">
        <v>0.71316502638710599</v>
      </c>
      <c r="G108" s="155">
        <v>0</v>
      </c>
      <c r="H108" s="155">
        <v>0.64829821717990277</v>
      </c>
      <c r="I108" s="155">
        <v>0</v>
      </c>
      <c r="J108" s="155">
        <v>0</v>
      </c>
      <c r="K108" s="155">
        <v>0</v>
      </c>
      <c r="L108" s="155">
        <v>0</v>
      </c>
      <c r="M108" s="155">
        <v>0.61169562025935886</v>
      </c>
      <c r="N108" s="155">
        <v>0.60664887163309877</v>
      </c>
      <c r="O108" s="155">
        <v>0</v>
      </c>
      <c r="P108" s="155">
        <v>0</v>
      </c>
      <c r="Q108" s="155">
        <v>0</v>
      </c>
      <c r="R108" s="155">
        <v>0</v>
      </c>
      <c r="S108" s="155">
        <v>0</v>
      </c>
      <c r="T108" s="155">
        <v>0</v>
      </c>
      <c r="U108" s="155">
        <v>0</v>
      </c>
      <c r="V108" s="155">
        <v>0</v>
      </c>
    </row>
    <row r="109" spans="1:22">
      <c r="A109" s="14" t="s">
        <v>672</v>
      </c>
      <c r="B109" s="14" t="s">
        <v>349</v>
      </c>
      <c r="C109" s="155">
        <v>0.40501594242781469</v>
      </c>
      <c r="D109" s="155">
        <v>0.40962230659396048</v>
      </c>
      <c r="E109" s="155">
        <v>0.31817747939800822</v>
      </c>
      <c r="F109" s="155">
        <v>0.34808033694176616</v>
      </c>
      <c r="G109" s="155">
        <v>0.68322344822874326</v>
      </c>
      <c r="H109" s="155">
        <v>0.62966344488870696</v>
      </c>
      <c r="I109" s="155">
        <v>0.3071441734750292</v>
      </c>
      <c r="J109" s="155">
        <v>0.33970853008119034</v>
      </c>
      <c r="K109" s="155">
        <v>0.7327617791455997</v>
      </c>
      <c r="L109" s="155">
        <v>0.34428148454176133</v>
      </c>
      <c r="M109" s="155">
        <v>0.31976465321523356</v>
      </c>
      <c r="N109" s="155">
        <v>0.31344032096288865</v>
      </c>
      <c r="O109" s="155">
        <v>0.66970265202250201</v>
      </c>
      <c r="P109" s="155">
        <v>0</v>
      </c>
      <c r="Q109" s="155">
        <v>0</v>
      </c>
      <c r="R109" s="155">
        <v>0.55273048861375196</v>
      </c>
      <c r="S109" s="155">
        <v>0</v>
      </c>
      <c r="T109" s="155">
        <v>0.94366330093422657</v>
      </c>
      <c r="U109" s="155">
        <v>0</v>
      </c>
      <c r="V109" s="155">
        <v>0</v>
      </c>
    </row>
    <row r="110" spans="1:22">
      <c r="A110" s="14"/>
      <c r="B110" s="14" t="s">
        <v>318</v>
      </c>
      <c r="C110" s="155">
        <v>0.41648180861531253</v>
      </c>
      <c r="D110" s="155">
        <v>0.41155033957533782</v>
      </c>
      <c r="E110" s="155">
        <v>0.61969387122761355</v>
      </c>
      <c r="F110" s="155">
        <v>0.67994832392738147</v>
      </c>
      <c r="G110" s="155">
        <v>0</v>
      </c>
      <c r="H110" s="155">
        <v>0.61203256013219898</v>
      </c>
      <c r="I110" s="155">
        <v>0</v>
      </c>
      <c r="J110" s="155">
        <v>0.68110611633292462</v>
      </c>
      <c r="K110" s="155">
        <v>1.5216068167985393</v>
      </c>
      <c r="L110" s="155">
        <v>0</v>
      </c>
      <c r="M110" s="155">
        <v>0</v>
      </c>
      <c r="N110" s="155">
        <v>0.64850843060959795</v>
      </c>
      <c r="O110" s="155">
        <v>0.68690754224481387</v>
      </c>
      <c r="P110" s="155">
        <v>0</v>
      </c>
      <c r="Q110" s="155">
        <v>0</v>
      </c>
      <c r="R110" s="155">
        <v>0</v>
      </c>
      <c r="S110" s="155">
        <v>0</v>
      </c>
      <c r="T110" s="155">
        <v>0</v>
      </c>
      <c r="U110" s="155">
        <v>0</v>
      </c>
      <c r="V110" s="155">
        <v>0</v>
      </c>
    </row>
    <row r="111" spans="1:22">
      <c r="A111" s="14"/>
      <c r="B111" s="14" t="s">
        <v>319</v>
      </c>
      <c r="C111" s="155">
        <v>0.39382361804224153</v>
      </c>
      <c r="D111" s="155">
        <v>0.40835691592816481</v>
      </c>
      <c r="E111" s="155">
        <v>0</v>
      </c>
      <c r="F111" s="155">
        <v>0</v>
      </c>
      <c r="G111" s="155">
        <v>1.399482191589112</v>
      </c>
      <c r="H111" s="155">
        <v>0.64829821717990277</v>
      </c>
      <c r="I111" s="155">
        <v>0.63399480124262986</v>
      </c>
      <c r="J111" s="155">
        <v>0</v>
      </c>
      <c r="K111" s="155">
        <v>0</v>
      </c>
      <c r="L111" s="155">
        <v>0.65664193315385111</v>
      </c>
      <c r="M111" s="155">
        <v>0.61169562025935886</v>
      </c>
      <c r="N111" s="155">
        <v>0</v>
      </c>
      <c r="O111" s="155">
        <v>0.65338124795818364</v>
      </c>
      <c r="P111" s="155">
        <v>0</v>
      </c>
      <c r="Q111" s="155">
        <v>0</v>
      </c>
      <c r="R111" s="155">
        <v>1.0800302408467437</v>
      </c>
      <c r="S111" s="155">
        <v>0</v>
      </c>
      <c r="T111" s="155">
        <v>1.7633574325515784</v>
      </c>
      <c r="U111" s="155">
        <v>0</v>
      </c>
      <c r="V111" s="155">
        <v>0</v>
      </c>
    </row>
    <row r="112" spans="1:22">
      <c r="A112" s="14" t="s">
        <v>673</v>
      </c>
      <c r="B112" s="14" t="s">
        <v>349</v>
      </c>
      <c r="C112" s="155">
        <v>32.362844603676315</v>
      </c>
      <c r="D112" s="155">
        <v>36.101965104340657</v>
      </c>
      <c r="E112" s="155">
        <v>0</v>
      </c>
      <c r="F112" s="155">
        <v>0</v>
      </c>
      <c r="G112" s="155">
        <v>0.34161172411437163</v>
      </c>
      <c r="H112" s="155">
        <v>1.2593268897774139</v>
      </c>
      <c r="I112" s="155">
        <v>4.3000184286504091</v>
      </c>
      <c r="J112" s="155">
        <v>11.550090022760472</v>
      </c>
      <c r="K112" s="155">
        <v>16.853520920348796</v>
      </c>
      <c r="L112" s="155">
        <v>26.509674309715621</v>
      </c>
      <c r="M112" s="155">
        <v>33.255523934384293</v>
      </c>
      <c r="N112" s="155">
        <v>51.404212637913744</v>
      </c>
      <c r="O112" s="155">
        <v>66.970265202250189</v>
      </c>
      <c r="P112" s="155">
        <v>79.241765071472955</v>
      </c>
      <c r="Q112" s="155">
        <v>122.57491863561435</v>
      </c>
      <c r="R112" s="155">
        <v>143.15719655096174</v>
      </c>
      <c r="S112" s="155">
        <v>159.66964900206469</v>
      </c>
      <c r="T112" s="155">
        <v>209.49325280739833</v>
      </c>
      <c r="U112" s="155">
        <v>234.92371034148707</v>
      </c>
      <c r="V112" s="155">
        <v>218.10699588477368</v>
      </c>
    </row>
    <row r="113" spans="1:22">
      <c r="A113" s="14"/>
      <c r="B113" s="14" t="s">
        <v>318</v>
      </c>
      <c r="C113" s="155">
        <v>35.506403920044455</v>
      </c>
      <c r="D113" s="155">
        <v>40.120001246101083</v>
      </c>
      <c r="E113" s="155">
        <v>0</v>
      </c>
      <c r="F113" s="155">
        <v>0</v>
      </c>
      <c r="G113" s="155">
        <v>0</v>
      </c>
      <c r="H113" s="155">
        <v>1.224065120264398</v>
      </c>
      <c r="I113" s="155">
        <v>1.7873100983020553</v>
      </c>
      <c r="J113" s="155">
        <v>6.1299550469963213</v>
      </c>
      <c r="K113" s="155">
        <v>9.8904443091905048</v>
      </c>
      <c r="L113" s="155">
        <v>24.607367735398423</v>
      </c>
      <c r="M113" s="155">
        <v>29.480737018425462</v>
      </c>
      <c r="N113" s="155">
        <v>43.450064850843063</v>
      </c>
      <c r="O113" s="155">
        <v>74.186014562439894</v>
      </c>
      <c r="P113" s="155">
        <v>81.622949520564219</v>
      </c>
      <c r="Q113" s="155">
        <v>149.92245390315355</v>
      </c>
      <c r="R113" s="155">
        <v>167.55349258462584</v>
      </c>
      <c r="S113" s="155">
        <v>202.67356619232427</v>
      </c>
      <c r="T113" s="155">
        <v>261.87576126674787</v>
      </c>
      <c r="U113" s="155">
        <v>360.81043574798775</v>
      </c>
      <c r="V113" s="155">
        <v>368.62745098039215</v>
      </c>
    </row>
    <row r="114" spans="1:22">
      <c r="A114" s="14"/>
      <c r="B114" s="14" t="s">
        <v>319</v>
      </c>
      <c r="C114" s="155">
        <v>29.864175487737427</v>
      </c>
      <c r="D114" s="155">
        <v>32.968555032047952</v>
      </c>
      <c r="E114" s="155">
        <v>0</v>
      </c>
      <c r="F114" s="155">
        <v>0</v>
      </c>
      <c r="G114" s="155">
        <v>0.69974109579455601</v>
      </c>
      <c r="H114" s="155">
        <v>1.2965964343598055</v>
      </c>
      <c r="I114" s="155">
        <v>6.973942813668927</v>
      </c>
      <c r="J114" s="155">
        <v>16.943409013893596</v>
      </c>
      <c r="K114" s="155">
        <v>23.321554770318023</v>
      </c>
      <c r="L114" s="155">
        <v>28.235603125615601</v>
      </c>
      <c r="M114" s="155">
        <v>36.701737215561536</v>
      </c>
      <c r="N114" s="155">
        <v>58.844940548410584</v>
      </c>
      <c r="O114" s="155">
        <v>60.111074812152886</v>
      </c>
      <c r="P114" s="155">
        <v>76.958244437671439</v>
      </c>
      <c r="Q114" s="155">
        <v>96.233615397378458</v>
      </c>
      <c r="R114" s="155">
        <v>119.88335673398853</v>
      </c>
      <c r="S114" s="155">
        <v>120.17960908610671</v>
      </c>
      <c r="T114" s="155">
        <v>163.99224122729677</v>
      </c>
      <c r="U114" s="155">
        <v>137.48657357679912</v>
      </c>
      <c r="V114" s="155">
        <v>136.84210526315789</v>
      </c>
    </row>
    <row r="115" spans="1:22">
      <c r="A115" s="14" t="s">
        <v>674</v>
      </c>
      <c r="B115" s="14" t="s">
        <v>349</v>
      </c>
      <c r="C115" s="155">
        <v>1.409588973728767</v>
      </c>
      <c r="D115" s="155">
        <v>1.6842061686567178</v>
      </c>
      <c r="E115" s="155">
        <v>0</v>
      </c>
      <c r="F115" s="155">
        <v>0</v>
      </c>
      <c r="G115" s="155">
        <v>0.34161172411437163</v>
      </c>
      <c r="H115" s="155">
        <v>0</v>
      </c>
      <c r="I115" s="155">
        <v>0</v>
      </c>
      <c r="J115" s="155">
        <v>0</v>
      </c>
      <c r="K115" s="155">
        <v>0</v>
      </c>
      <c r="L115" s="155">
        <v>0.68856296908352266</v>
      </c>
      <c r="M115" s="155">
        <v>0.63952930643046713</v>
      </c>
      <c r="N115" s="155">
        <v>1.2537612838515546</v>
      </c>
      <c r="O115" s="155">
        <v>1.0045539780337529</v>
      </c>
      <c r="P115" s="155">
        <v>1.9422001243008078</v>
      </c>
      <c r="Q115" s="155">
        <v>2.9587049325837946</v>
      </c>
      <c r="R115" s="155">
        <v>8.2909573292062788</v>
      </c>
      <c r="S115" s="155">
        <v>11.699931176875429</v>
      </c>
      <c r="T115" s="155">
        <v>16.042276115881851</v>
      </c>
      <c r="U115" s="155">
        <v>23.007992249939452</v>
      </c>
      <c r="V115" s="155">
        <v>43.895747599451305</v>
      </c>
    </row>
    <row r="116" spans="1:22">
      <c r="A116" s="14"/>
      <c r="B116" s="14" t="s">
        <v>318</v>
      </c>
      <c r="C116" s="155">
        <v>2.0502370397006668</v>
      </c>
      <c r="D116" s="155">
        <v>2.4850593343639811</v>
      </c>
      <c r="E116" s="155">
        <v>0</v>
      </c>
      <c r="F116" s="155">
        <v>0</v>
      </c>
      <c r="G116" s="155">
        <v>0</v>
      </c>
      <c r="H116" s="155">
        <v>0</v>
      </c>
      <c r="I116" s="155">
        <v>0</v>
      </c>
      <c r="J116" s="155">
        <v>0</v>
      </c>
      <c r="K116" s="155">
        <v>0</v>
      </c>
      <c r="L116" s="155">
        <v>0.72374610986465948</v>
      </c>
      <c r="M116" s="155">
        <v>0</v>
      </c>
      <c r="N116" s="155">
        <v>1.945525291828794</v>
      </c>
      <c r="O116" s="155">
        <v>2.0607226267344414</v>
      </c>
      <c r="P116" s="155">
        <v>1.5849116411760042</v>
      </c>
      <c r="Q116" s="155">
        <v>5.1697397897639146</v>
      </c>
      <c r="R116" s="155">
        <v>12.453300124533001</v>
      </c>
      <c r="S116" s="155">
        <v>17.248814144027598</v>
      </c>
      <c r="T116" s="155">
        <v>22.330491270807958</v>
      </c>
      <c r="U116" s="155">
        <v>44.407438245906192</v>
      </c>
      <c r="V116" s="155">
        <v>70.588235294117652</v>
      </c>
    </row>
    <row r="117" spans="1:22">
      <c r="A117" s="14"/>
      <c r="B117" s="14" t="s">
        <v>319</v>
      </c>
      <c r="C117" s="155">
        <v>0.88385958067466419</v>
      </c>
      <c r="D117" s="155">
        <v>1.0393266641791157</v>
      </c>
      <c r="E117" s="155">
        <v>0</v>
      </c>
      <c r="F117" s="155">
        <v>0</v>
      </c>
      <c r="G117" s="155">
        <v>0.69974109579455601</v>
      </c>
      <c r="H117" s="155">
        <v>0</v>
      </c>
      <c r="I117" s="155">
        <v>0</v>
      </c>
      <c r="J117" s="155">
        <v>0</v>
      </c>
      <c r="K117" s="155">
        <v>0</v>
      </c>
      <c r="L117" s="155">
        <v>0.65664193315385111</v>
      </c>
      <c r="M117" s="155">
        <v>1.2233912405187177</v>
      </c>
      <c r="N117" s="155">
        <v>0.60664887163309877</v>
      </c>
      <c r="O117" s="155">
        <v>0</v>
      </c>
      <c r="P117" s="155">
        <v>2.2858884486437061</v>
      </c>
      <c r="Q117" s="155">
        <v>0.82960013273602118</v>
      </c>
      <c r="R117" s="155">
        <v>4.3201209633869748</v>
      </c>
      <c r="S117" s="155">
        <v>6.603275224511358</v>
      </c>
      <c r="T117" s="155">
        <v>10.58014459530947</v>
      </c>
      <c r="U117" s="155">
        <v>6.4446831364124595</v>
      </c>
      <c r="V117" s="155">
        <v>29.473684210526315</v>
      </c>
    </row>
    <row r="118" spans="1:22">
      <c r="A118" s="14" t="s">
        <v>675</v>
      </c>
      <c r="B118" s="14" t="s">
        <v>349</v>
      </c>
      <c r="C118" s="155">
        <v>0.98539802884338257</v>
      </c>
      <c r="D118" s="155">
        <v>1.1313970349629467</v>
      </c>
      <c r="E118" s="155">
        <v>0</v>
      </c>
      <c r="F118" s="155">
        <v>0</v>
      </c>
      <c r="G118" s="155">
        <v>0</v>
      </c>
      <c r="H118" s="155">
        <v>0</v>
      </c>
      <c r="I118" s="155">
        <v>0</v>
      </c>
      <c r="J118" s="155">
        <v>0</v>
      </c>
      <c r="K118" s="155">
        <v>0</v>
      </c>
      <c r="L118" s="155">
        <v>0</v>
      </c>
      <c r="M118" s="155">
        <v>0</v>
      </c>
      <c r="N118" s="155">
        <v>0.6268806419257773</v>
      </c>
      <c r="O118" s="155">
        <v>0.334851326011251</v>
      </c>
      <c r="P118" s="155">
        <v>0.3884400248601616</v>
      </c>
      <c r="Q118" s="155">
        <v>5.9174098651675893</v>
      </c>
      <c r="R118" s="155">
        <v>6.6327658633650231</v>
      </c>
      <c r="S118" s="155">
        <v>11.699931176875429</v>
      </c>
      <c r="T118" s="155">
        <v>15.098612814947625</v>
      </c>
      <c r="U118" s="155">
        <v>12.10946960523129</v>
      </c>
      <c r="V118" s="155">
        <v>6.8587105624142666</v>
      </c>
    </row>
    <row r="119" spans="1:22">
      <c r="A119" s="14"/>
      <c r="B119" s="14" t="s">
        <v>318</v>
      </c>
      <c r="C119" s="155">
        <v>1.8304896353397548</v>
      </c>
      <c r="D119" s="155">
        <v>2.0896052939059504</v>
      </c>
      <c r="E119" s="155">
        <v>0</v>
      </c>
      <c r="F119" s="155">
        <v>0</v>
      </c>
      <c r="G119" s="155">
        <v>0</v>
      </c>
      <c r="H119" s="155">
        <v>0</v>
      </c>
      <c r="I119" s="155">
        <v>0</v>
      </c>
      <c r="J119" s="155">
        <v>0</v>
      </c>
      <c r="K119" s="155">
        <v>0</v>
      </c>
      <c r="L119" s="155">
        <v>0</v>
      </c>
      <c r="M119" s="155">
        <v>0</v>
      </c>
      <c r="N119" s="155">
        <v>1.2970168612191959</v>
      </c>
      <c r="O119" s="155">
        <v>0.68690754224481387</v>
      </c>
      <c r="P119" s="155">
        <v>0.79245582058800212</v>
      </c>
      <c r="Q119" s="155">
        <v>10.339479579527829</v>
      </c>
      <c r="R119" s="155">
        <v>12.453300124533001</v>
      </c>
      <c r="S119" s="155">
        <v>22.998418858703463</v>
      </c>
      <c r="T119" s="155">
        <v>26.390580592773041</v>
      </c>
      <c r="U119" s="155">
        <v>19.42825423258396</v>
      </c>
      <c r="V119" s="155">
        <v>15.686274509803923</v>
      </c>
    </row>
    <row r="120" spans="1:22">
      <c r="A120" s="14"/>
      <c r="B120" s="14" t="s">
        <v>319</v>
      </c>
      <c r="C120" s="155">
        <v>0.2208324731904128</v>
      </c>
      <c r="D120" s="155">
        <v>0.27520543611266124</v>
      </c>
      <c r="E120" s="155">
        <v>0</v>
      </c>
      <c r="F120" s="155">
        <v>0</v>
      </c>
      <c r="G120" s="155">
        <v>0</v>
      </c>
      <c r="H120" s="155">
        <v>0</v>
      </c>
      <c r="I120" s="155">
        <v>0</v>
      </c>
      <c r="J120" s="155">
        <v>0</v>
      </c>
      <c r="K120" s="155">
        <v>0</v>
      </c>
      <c r="L120" s="155">
        <v>0</v>
      </c>
      <c r="M120" s="155">
        <v>0</v>
      </c>
      <c r="N120" s="155">
        <v>0</v>
      </c>
      <c r="O120" s="155">
        <v>0</v>
      </c>
      <c r="P120" s="155">
        <v>0</v>
      </c>
      <c r="Q120" s="155">
        <v>1.6592002654720424</v>
      </c>
      <c r="R120" s="155">
        <v>1.0800302408467437</v>
      </c>
      <c r="S120" s="155">
        <v>1.3206550449022716</v>
      </c>
      <c r="T120" s="155">
        <v>5.290072297654735</v>
      </c>
      <c r="U120" s="155">
        <v>6.4446831364124595</v>
      </c>
      <c r="V120" s="155">
        <v>2.1052631578947367</v>
      </c>
    </row>
    <row r="121" spans="1:22">
      <c r="A121" s="14" t="s">
        <v>676</v>
      </c>
      <c r="B121" s="14" t="s">
        <v>349</v>
      </c>
      <c r="C121" s="155">
        <v>8.8616807358177951E-2</v>
      </c>
      <c r="D121" s="155">
        <v>9.4198239640446768E-2</v>
      </c>
      <c r="E121" s="155">
        <v>0</v>
      </c>
      <c r="F121" s="155">
        <v>0</v>
      </c>
      <c r="G121" s="155">
        <v>0</v>
      </c>
      <c r="H121" s="155">
        <v>0</v>
      </c>
      <c r="I121" s="155">
        <v>0</v>
      </c>
      <c r="J121" s="155">
        <v>0</v>
      </c>
      <c r="K121" s="155">
        <v>0</v>
      </c>
      <c r="L121" s="155">
        <v>0</v>
      </c>
      <c r="M121" s="155">
        <v>0</v>
      </c>
      <c r="N121" s="155">
        <v>0.31344032096288865</v>
      </c>
      <c r="O121" s="155">
        <v>0.334851326011251</v>
      </c>
      <c r="P121" s="155">
        <v>0.3884400248601616</v>
      </c>
      <c r="Q121" s="155">
        <v>0.42267213322625635</v>
      </c>
      <c r="R121" s="155">
        <v>0</v>
      </c>
      <c r="S121" s="155">
        <v>0.68823124569855465</v>
      </c>
      <c r="T121" s="155">
        <v>0</v>
      </c>
      <c r="U121" s="155">
        <v>0</v>
      </c>
      <c r="V121" s="155">
        <v>1.3717421124828533</v>
      </c>
    </row>
    <row r="122" spans="1:22">
      <c r="A122" s="14"/>
      <c r="B122" s="14" t="s">
        <v>318</v>
      </c>
      <c r="C122" s="155">
        <v>0.18777491441473032</v>
      </c>
      <c r="D122" s="155">
        <v>0.20076423011301489</v>
      </c>
      <c r="E122" s="155">
        <v>0</v>
      </c>
      <c r="F122" s="155">
        <v>0</v>
      </c>
      <c r="G122" s="155">
        <v>0</v>
      </c>
      <c r="H122" s="155">
        <v>0</v>
      </c>
      <c r="I122" s="155">
        <v>0</v>
      </c>
      <c r="J122" s="155">
        <v>0</v>
      </c>
      <c r="K122" s="155">
        <v>0</v>
      </c>
      <c r="L122" s="155">
        <v>0</v>
      </c>
      <c r="M122" s="155">
        <v>0</v>
      </c>
      <c r="N122" s="155">
        <v>0.64850843060959795</v>
      </c>
      <c r="O122" s="155">
        <v>0.68690754224481387</v>
      </c>
      <c r="P122" s="155">
        <v>0.79245582058800212</v>
      </c>
      <c r="Q122" s="155">
        <v>0.86162329829398598</v>
      </c>
      <c r="R122" s="155">
        <v>0</v>
      </c>
      <c r="S122" s="155">
        <v>1.4374011786689664</v>
      </c>
      <c r="T122" s="155">
        <v>0</v>
      </c>
      <c r="U122" s="155">
        <v>0</v>
      </c>
      <c r="V122" s="155">
        <v>3.9215686274509807</v>
      </c>
    </row>
    <row r="123" spans="1:22">
      <c r="A123" s="14" t="s">
        <v>677</v>
      </c>
      <c r="B123" s="14" t="s">
        <v>349</v>
      </c>
      <c r="C123" s="155">
        <v>0.38845664467537699</v>
      </c>
      <c r="D123" s="155">
        <v>0.30324488638506275</v>
      </c>
      <c r="E123" s="155">
        <v>2.8635973145820737</v>
      </c>
      <c r="F123" s="155">
        <v>0</v>
      </c>
      <c r="G123" s="155">
        <v>0</v>
      </c>
      <c r="H123" s="155">
        <v>0</v>
      </c>
      <c r="I123" s="155">
        <v>0</v>
      </c>
      <c r="J123" s="155">
        <v>0</v>
      </c>
      <c r="K123" s="155">
        <v>0</v>
      </c>
      <c r="L123" s="155">
        <v>0</v>
      </c>
      <c r="M123" s="155">
        <v>0</v>
      </c>
      <c r="N123" s="155">
        <v>0.31344032096288865</v>
      </c>
      <c r="O123" s="155">
        <v>0</v>
      </c>
      <c r="P123" s="155">
        <v>0</v>
      </c>
      <c r="Q123" s="155">
        <v>0</v>
      </c>
      <c r="R123" s="155">
        <v>0.55273048861375196</v>
      </c>
      <c r="S123" s="155">
        <v>0</v>
      </c>
      <c r="T123" s="155">
        <v>0.94366330093422657</v>
      </c>
      <c r="U123" s="155">
        <v>0</v>
      </c>
      <c r="V123" s="155">
        <v>0</v>
      </c>
    </row>
    <row r="124" spans="1:22">
      <c r="A124" s="14"/>
      <c r="B124" s="14" t="s">
        <v>318</v>
      </c>
      <c r="C124" s="155">
        <v>0.61371735007177763</v>
      </c>
      <c r="D124" s="155">
        <v>0.48770073025245708</v>
      </c>
      <c r="E124" s="155">
        <v>4.3378570985932949</v>
      </c>
      <c r="F124" s="155">
        <v>0</v>
      </c>
      <c r="G124" s="155">
        <v>0</v>
      </c>
      <c r="H124" s="155">
        <v>0</v>
      </c>
      <c r="I124" s="155">
        <v>0</v>
      </c>
      <c r="J124" s="155">
        <v>0</v>
      </c>
      <c r="K124" s="155">
        <v>0</v>
      </c>
      <c r="L124" s="155">
        <v>0</v>
      </c>
      <c r="M124" s="155">
        <v>0</v>
      </c>
      <c r="N124" s="155">
        <v>0.64850843060959795</v>
      </c>
      <c r="O124" s="155">
        <v>0</v>
      </c>
      <c r="P124" s="155">
        <v>0</v>
      </c>
      <c r="Q124" s="155">
        <v>0</v>
      </c>
      <c r="R124" s="155">
        <v>1.1321181931393638</v>
      </c>
      <c r="S124" s="155">
        <v>0</v>
      </c>
      <c r="T124" s="155">
        <v>2.0300446609825413</v>
      </c>
      <c r="U124" s="155">
        <v>0</v>
      </c>
      <c r="V124" s="155">
        <v>0</v>
      </c>
    </row>
    <row r="125" spans="1:22">
      <c r="A125" s="14"/>
      <c r="B125" s="14" t="s">
        <v>319</v>
      </c>
      <c r="C125" s="155">
        <v>0.15694480774261052</v>
      </c>
      <c r="D125" s="155">
        <v>0.1158370400859307</v>
      </c>
      <c r="E125" s="155">
        <v>1.3078733978550876</v>
      </c>
      <c r="F125" s="155">
        <v>0</v>
      </c>
      <c r="G125" s="155">
        <v>0</v>
      </c>
      <c r="H125" s="155">
        <v>0</v>
      </c>
      <c r="I125" s="155">
        <v>0</v>
      </c>
      <c r="J125" s="155">
        <v>0</v>
      </c>
      <c r="K125" s="155">
        <v>0</v>
      </c>
      <c r="L125" s="155">
        <v>0</v>
      </c>
      <c r="M125" s="155">
        <v>0</v>
      </c>
      <c r="N125" s="155">
        <v>0</v>
      </c>
      <c r="O125" s="155">
        <v>0</v>
      </c>
      <c r="P125" s="155">
        <v>0</v>
      </c>
      <c r="Q125" s="155">
        <v>0</v>
      </c>
      <c r="R125" s="155">
        <v>0</v>
      </c>
      <c r="S125" s="155">
        <v>0</v>
      </c>
      <c r="T125" s="155">
        <v>0</v>
      </c>
      <c r="U125" s="155">
        <v>0</v>
      </c>
      <c r="V125" s="155">
        <v>0</v>
      </c>
    </row>
    <row r="126" spans="1:22">
      <c r="A126" s="14" t="s">
        <v>678</v>
      </c>
      <c r="B126" s="14" t="s">
        <v>349</v>
      </c>
      <c r="C126" s="155">
        <v>0.32078720123488086</v>
      </c>
      <c r="D126" s="155">
        <v>0.32758382102888806</v>
      </c>
      <c r="E126" s="155">
        <v>0.31817747939800822</v>
      </c>
      <c r="F126" s="155">
        <v>0.34808033694176616</v>
      </c>
      <c r="G126" s="155">
        <v>0</v>
      </c>
      <c r="H126" s="155">
        <v>0</v>
      </c>
      <c r="I126" s="155">
        <v>0</v>
      </c>
      <c r="J126" s="155">
        <v>0</v>
      </c>
      <c r="K126" s="155">
        <v>0</v>
      </c>
      <c r="L126" s="155">
        <v>0.34428148454176133</v>
      </c>
      <c r="M126" s="155">
        <v>0</v>
      </c>
      <c r="N126" s="155">
        <v>0.6268806419257773</v>
      </c>
      <c r="O126" s="155">
        <v>1.0045539780337529</v>
      </c>
      <c r="P126" s="155">
        <v>0.3884400248601616</v>
      </c>
      <c r="Q126" s="155">
        <v>0.8453442664525127</v>
      </c>
      <c r="R126" s="155">
        <v>1.1054609772275039</v>
      </c>
      <c r="S126" s="155">
        <v>2.0646937370956642</v>
      </c>
      <c r="T126" s="155">
        <v>0.94366330093422657</v>
      </c>
      <c r="U126" s="155">
        <v>1.2109469605231291</v>
      </c>
      <c r="V126" s="155">
        <v>0</v>
      </c>
    </row>
    <row r="127" spans="1:22">
      <c r="A127" s="14"/>
      <c r="B127" s="14" t="s">
        <v>318</v>
      </c>
      <c r="C127" s="155">
        <v>0.1177880311391932</v>
      </c>
      <c r="D127" s="155">
        <v>0.10661540845313111</v>
      </c>
      <c r="E127" s="155">
        <v>0.61969387122761355</v>
      </c>
      <c r="F127" s="155">
        <v>0</v>
      </c>
      <c r="G127" s="155">
        <v>0</v>
      </c>
      <c r="H127" s="155">
        <v>0</v>
      </c>
      <c r="I127" s="155">
        <v>0</v>
      </c>
      <c r="J127" s="155">
        <v>0</v>
      </c>
      <c r="K127" s="155">
        <v>0</v>
      </c>
      <c r="L127" s="155">
        <v>0.72374610986465948</v>
      </c>
      <c r="M127" s="155">
        <v>0</v>
      </c>
      <c r="N127" s="155">
        <v>0</v>
      </c>
      <c r="O127" s="155">
        <v>0</v>
      </c>
      <c r="P127" s="155">
        <v>0</v>
      </c>
      <c r="Q127" s="155">
        <v>0</v>
      </c>
      <c r="R127" s="155">
        <v>0</v>
      </c>
      <c r="S127" s="155">
        <v>0</v>
      </c>
      <c r="T127" s="155">
        <v>0</v>
      </c>
      <c r="U127" s="155">
        <v>0</v>
      </c>
      <c r="V127" s="155">
        <v>0</v>
      </c>
    </row>
    <row r="128" spans="1:22">
      <c r="A128" s="14"/>
      <c r="B128" s="14" t="s">
        <v>319</v>
      </c>
      <c r="C128" s="155">
        <v>0.51138390772701869</v>
      </c>
      <c r="D128" s="155">
        <v>0.5345705267517239</v>
      </c>
      <c r="E128" s="155">
        <v>0</v>
      </c>
      <c r="F128" s="155">
        <v>0.71316502638710599</v>
      </c>
      <c r="G128" s="155">
        <v>0</v>
      </c>
      <c r="H128" s="155">
        <v>0</v>
      </c>
      <c r="I128" s="155">
        <v>0</v>
      </c>
      <c r="J128" s="155">
        <v>0</v>
      </c>
      <c r="K128" s="155">
        <v>0</v>
      </c>
      <c r="L128" s="155">
        <v>0</v>
      </c>
      <c r="M128" s="155">
        <v>0</v>
      </c>
      <c r="N128" s="155">
        <v>1.2132977432661975</v>
      </c>
      <c r="O128" s="155">
        <v>1.9601437438745508</v>
      </c>
      <c r="P128" s="155">
        <v>0.76196281621456874</v>
      </c>
      <c r="Q128" s="155">
        <v>1.6592002654720424</v>
      </c>
      <c r="R128" s="155">
        <v>2.1600604816934874</v>
      </c>
      <c r="S128" s="155">
        <v>3.9619651347068148</v>
      </c>
      <c r="T128" s="155">
        <v>1.7633574325515784</v>
      </c>
      <c r="U128" s="155">
        <v>2.1482277121374862</v>
      </c>
      <c r="V128" s="155">
        <v>0</v>
      </c>
    </row>
    <row r="129" spans="1:22">
      <c r="A129" s="14" t="s">
        <v>679</v>
      </c>
      <c r="B129" s="14" t="s">
        <v>349</v>
      </c>
      <c r="C129" s="155">
        <v>1.7856175438560189</v>
      </c>
      <c r="D129" s="155">
        <v>1.9245584070755466</v>
      </c>
      <c r="E129" s="155">
        <v>1.2727099175920329</v>
      </c>
      <c r="F129" s="155">
        <v>0.34808033694176616</v>
      </c>
      <c r="G129" s="155">
        <v>0.68322344822874326</v>
      </c>
      <c r="H129" s="155">
        <v>1.2593268897774139</v>
      </c>
      <c r="I129" s="155">
        <v>0.3071441734750292</v>
      </c>
      <c r="J129" s="155">
        <v>0.33970853008119034</v>
      </c>
      <c r="K129" s="155">
        <v>1.4655235582911994</v>
      </c>
      <c r="L129" s="155">
        <v>0.34428148454176133</v>
      </c>
      <c r="M129" s="155">
        <v>1.5988232660761679</v>
      </c>
      <c r="N129" s="155">
        <v>2.5075225677031092</v>
      </c>
      <c r="O129" s="155">
        <v>3.3485132601125103</v>
      </c>
      <c r="P129" s="155">
        <v>3.495960223741454</v>
      </c>
      <c r="Q129" s="155">
        <v>4.6493934654888207</v>
      </c>
      <c r="R129" s="155">
        <v>4.9745743975237673</v>
      </c>
      <c r="S129" s="155">
        <v>6.8823124569855478</v>
      </c>
      <c r="T129" s="155">
        <v>9.4366330093422679</v>
      </c>
      <c r="U129" s="155">
        <v>13.320416565754421</v>
      </c>
      <c r="V129" s="155">
        <v>15.089163237311386</v>
      </c>
    </row>
    <row r="130" spans="1:22">
      <c r="A130" s="14"/>
      <c r="B130" s="14" t="s">
        <v>318</v>
      </c>
      <c r="C130" s="155">
        <v>2.4226328981498932</v>
      </c>
      <c r="D130" s="155">
        <v>2.605496186687756</v>
      </c>
      <c r="E130" s="155">
        <v>1.8590816136828408</v>
      </c>
      <c r="F130" s="155">
        <v>0.67994832392738147</v>
      </c>
      <c r="G130" s="155">
        <v>0.66746762782005076</v>
      </c>
      <c r="H130" s="155">
        <v>1.224065120264398</v>
      </c>
      <c r="I130" s="155">
        <v>0</v>
      </c>
      <c r="J130" s="155">
        <v>0</v>
      </c>
      <c r="K130" s="155">
        <v>2.2824102251978089</v>
      </c>
      <c r="L130" s="155">
        <v>0</v>
      </c>
      <c r="M130" s="155">
        <v>2.0100502512562817</v>
      </c>
      <c r="N130" s="155">
        <v>4.5395590142671853</v>
      </c>
      <c r="O130" s="155">
        <v>4.1214452534688828</v>
      </c>
      <c r="P130" s="155">
        <v>7.1321023852920202</v>
      </c>
      <c r="Q130" s="155">
        <v>7.7546096846458727</v>
      </c>
      <c r="R130" s="155">
        <v>5.6605909656968194</v>
      </c>
      <c r="S130" s="155">
        <v>7.187005893344832</v>
      </c>
      <c r="T130" s="155">
        <v>10.150223304912709</v>
      </c>
      <c r="U130" s="155">
        <v>19.42825423258396</v>
      </c>
      <c r="V130" s="155">
        <v>23.529411764705884</v>
      </c>
    </row>
    <row r="131" spans="1:22">
      <c r="A131" s="14"/>
      <c r="B131" s="14" t="s">
        <v>319</v>
      </c>
      <c r="C131" s="155">
        <v>1.1971624225225832</v>
      </c>
      <c r="D131" s="155">
        <v>1.3062630730512883</v>
      </c>
      <c r="E131" s="155">
        <v>0.6539366989275438</v>
      </c>
      <c r="F131" s="155">
        <v>0</v>
      </c>
      <c r="G131" s="155">
        <v>0.69974109579455601</v>
      </c>
      <c r="H131" s="155">
        <v>1.2965964343598055</v>
      </c>
      <c r="I131" s="155">
        <v>0.63399480124262986</v>
      </c>
      <c r="J131" s="155">
        <v>0.67773636055574382</v>
      </c>
      <c r="K131" s="155">
        <v>0.70671378091872794</v>
      </c>
      <c r="L131" s="155">
        <v>0.65664193315385111</v>
      </c>
      <c r="M131" s="155">
        <v>1.2233912405187177</v>
      </c>
      <c r="N131" s="155">
        <v>0.60664887163309877</v>
      </c>
      <c r="O131" s="155">
        <v>2.6135249918327346</v>
      </c>
      <c r="P131" s="155">
        <v>0</v>
      </c>
      <c r="Q131" s="155">
        <v>1.6592002654720424</v>
      </c>
      <c r="R131" s="155">
        <v>4.3201209633869748</v>
      </c>
      <c r="S131" s="155">
        <v>6.603275224511358</v>
      </c>
      <c r="T131" s="155">
        <v>8.8167871627578904</v>
      </c>
      <c r="U131" s="155">
        <v>8.5929108485499448</v>
      </c>
      <c r="V131" s="155">
        <v>10.526315789473685</v>
      </c>
    </row>
    <row r="132" spans="1:22">
      <c r="A132" s="14" t="s">
        <v>680</v>
      </c>
      <c r="B132" s="14" t="s">
        <v>349</v>
      </c>
      <c r="C132" s="155">
        <v>44.665730238328059</v>
      </c>
      <c r="D132" s="155">
        <v>48.575423668669572</v>
      </c>
      <c r="E132" s="155">
        <v>0</v>
      </c>
      <c r="F132" s="155">
        <v>0</v>
      </c>
      <c r="G132" s="155">
        <v>0</v>
      </c>
      <c r="H132" s="155">
        <v>0</v>
      </c>
      <c r="I132" s="155">
        <v>0.3071441734750292</v>
      </c>
      <c r="J132" s="155">
        <v>2.3779597105683323</v>
      </c>
      <c r="K132" s="155">
        <v>13.189712024620798</v>
      </c>
      <c r="L132" s="155">
        <v>33.051022516009091</v>
      </c>
      <c r="M132" s="155">
        <v>62.354107376970553</v>
      </c>
      <c r="N132" s="155">
        <v>121.61484453360082</v>
      </c>
      <c r="O132" s="155">
        <v>127.57835521028665</v>
      </c>
      <c r="P132" s="155">
        <v>141.780609073959</v>
      </c>
      <c r="Q132" s="155">
        <v>167.37816475759755</v>
      </c>
      <c r="R132" s="155">
        <v>183.50652221976563</v>
      </c>
      <c r="S132" s="155">
        <v>132.14039917412251</v>
      </c>
      <c r="T132" s="155">
        <v>150.98612814947629</v>
      </c>
      <c r="U132" s="155">
        <v>197.38435456527003</v>
      </c>
      <c r="V132" s="155">
        <v>249.65706447187927</v>
      </c>
    </row>
    <row r="133" spans="1:22">
      <c r="A133" s="14"/>
      <c r="B133" s="14" t="s">
        <v>318</v>
      </c>
      <c r="C133" s="155">
        <v>0.76223919185835887</v>
      </c>
      <c r="D133" s="155">
        <v>0.88322263113079014</v>
      </c>
      <c r="E133" s="155">
        <v>0</v>
      </c>
      <c r="F133" s="155">
        <v>0</v>
      </c>
      <c r="G133" s="155">
        <v>0</v>
      </c>
      <c r="H133" s="155">
        <v>0</v>
      </c>
      <c r="I133" s="155">
        <v>0</v>
      </c>
      <c r="J133" s="155">
        <v>0</v>
      </c>
      <c r="K133" s="155">
        <v>0</v>
      </c>
      <c r="L133" s="155">
        <v>0.72374610986465948</v>
      </c>
      <c r="M133" s="155">
        <v>0.67001675041876052</v>
      </c>
      <c r="N133" s="155">
        <v>0.64850843060959795</v>
      </c>
      <c r="O133" s="155">
        <v>1.3738150844896277</v>
      </c>
      <c r="P133" s="155">
        <v>2.3773674617640066</v>
      </c>
      <c r="Q133" s="155">
        <v>1.723246596587972</v>
      </c>
      <c r="R133" s="155">
        <v>3.3963545794180914</v>
      </c>
      <c r="S133" s="155">
        <v>7.187005893344832</v>
      </c>
      <c r="T133" s="155">
        <v>6.0901339829476253</v>
      </c>
      <c r="U133" s="155">
        <v>8.3263946711074102</v>
      </c>
      <c r="V133" s="155">
        <v>11.764705882352942</v>
      </c>
    </row>
    <row r="134" spans="1:22">
      <c r="A134" s="14"/>
      <c r="B134" s="14" t="s">
        <v>319</v>
      </c>
      <c r="C134" s="155">
        <v>85.365843080649341</v>
      </c>
      <c r="D134" s="155">
        <v>92.504747081536408</v>
      </c>
      <c r="E134" s="155">
        <v>0</v>
      </c>
      <c r="F134" s="155">
        <v>0</v>
      </c>
      <c r="G134" s="155">
        <v>0</v>
      </c>
      <c r="H134" s="155">
        <v>0</v>
      </c>
      <c r="I134" s="155">
        <v>0.63399480124262986</v>
      </c>
      <c r="J134" s="155">
        <v>4.7441545238902068</v>
      </c>
      <c r="K134" s="155">
        <v>25.441696113074205</v>
      </c>
      <c r="L134" s="155">
        <v>62.380983649615857</v>
      </c>
      <c r="M134" s="155">
        <v>118.66895033031564</v>
      </c>
      <c r="N134" s="155">
        <v>234.77311332200921</v>
      </c>
      <c r="O134" s="155">
        <v>247.63149297615158</v>
      </c>
      <c r="P134" s="155">
        <v>275.83053946967385</v>
      </c>
      <c r="Q134" s="155">
        <v>326.86245229799238</v>
      </c>
      <c r="R134" s="155">
        <v>355.32994923857871</v>
      </c>
      <c r="S134" s="155">
        <v>246.9624933967248</v>
      </c>
      <c r="T134" s="155">
        <v>276.84711691059778</v>
      </c>
      <c r="U134" s="155">
        <v>343.71643394199788</v>
      </c>
      <c r="V134" s="155">
        <v>376.84210526315786</v>
      </c>
    </row>
    <row r="135" spans="1:22">
      <c r="A135" s="14" t="s">
        <v>681</v>
      </c>
      <c r="B135" s="14" t="s">
        <v>349</v>
      </c>
      <c r="C135" s="155">
        <v>0.62923277342078154</v>
      </c>
      <c r="D135" s="155">
        <v>0.73871391009640808</v>
      </c>
      <c r="E135" s="155">
        <v>0</v>
      </c>
      <c r="F135" s="155">
        <v>0</v>
      </c>
      <c r="G135" s="155">
        <v>0</v>
      </c>
      <c r="H135" s="155">
        <v>0</v>
      </c>
      <c r="I135" s="155">
        <v>0</v>
      </c>
      <c r="J135" s="155">
        <v>0</v>
      </c>
      <c r="K135" s="155">
        <v>0.36638088957279985</v>
      </c>
      <c r="L135" s="155">
        <v>0.34428148454176133</v>
      </c>
      <c r="M135" s="155">
        <v>0.31976465321523356</v>
      </c>
      <c r="N135" s="155">
        <v>0.6268806419257773</v>
      </c>
      <c r="O135" s="155">
        <v>1.339405304045004</v>
      </c>
      <c r="P135" s="155">
        <v>2.7190801740211312</v>
      </c>
      <c r="Q135" s="155">
        <v>1.268016399678769</v>
      </c>
      <c r="R135" s="155">
        <v>3.8691134202962632</v>
      </c>
      <c r="S135" s="155">
        <v>1.3764624913971093</v>
      </c>
      <c r="T135" s="155">
        <v>9.4366330093422679</v>
      </c>
      <c r="U135" s="155">
        <v>4.8437878420925164</v>
      </c>
      <c r="V135" s="155">
        <v>8.2304526748971192</v>
      </c>
    </row>
    <row r="136" spans="1:22">
      <c r="A136" s="14"/>
      <c r="B136" s="14" t="s">
        <v>319</v>
      </c>
      <c r="C136" s="155">
        <v>1.1969695433245833</v>
      </c>
      <c r="D136" s="155">
        <v>1.3980418148942302</v>
      </c>
      <c r="E136" s="155">
        <v>0</v>
      </c>
      <c r="F136" s="155">
        <v>0</v>
      </c>
      <c r="G136" s="155">
        <v>0</v>
      </c>
      <c r="H136" s="155">
        <v>0</v>
      </c>
      <c r="I136" s="155">
        <v>0</v>
      </c>
      <c r="J136" s="155">
        <v>0</v>
      </c>
      <c r="K136" s="155">
        <v>0.70671378091872794</v>
      </c>
      <c r="L136" s="155">
        <v>0.65664193315385111</v>
      </c>
      <c r="M136" s="155">
        <v>0.61169562025935886</v>
      </c>
      <c r="N136" s="155">
        <v>1.2132977432661975</v>
      </c>
      <c r="O136" s="155">
        <v>2.6135249918327346</v>
      </c>
      <c r="P136" s="155">
        <v>5.3337397135019806</v>
      </c>
      <c r="Q136" s="155">
        <v>2.4888003982080638</v>
      </c>
      <c r="R136" s="155">
        <v>7.5602116859272055</v>
      </c>
      <c r="S136" s="155">
        <v>2.6413100898045432</v>
      </c>
      <c r="T136" s="155">
        <v>17.633574325515781</v>
      </c>
      <c r="U136" s="155">
        <v>8.5929108485499448</v>
      </c>
      <c r="V136" s="155">
        <v>12.631578947368421</v>
      </c>
    </row>
    <row r="137" spans="1:22">
      <c r="A137" s="14" t="s">
        <v>682</v>
      </c>
      <c r="B137" s="14" t="s">
        <v>349</v>
      </c>
      <c r="C137" s="155">
        <v>0.22556930821458587</v>
      </c>
      <c r="D137" s="155">
        <v>0.24474704789352339</v>
      </c>
      <c r="E137" s="155">
        <v>0</v>
      </c>
      <c r="F137" s="155">
        <v>0</v>
      </c>
      <c r="G137" s="155">
        <v>0</v>
      </c>
      <c r="H137" s="155">
        <v>0</v>
      </c>
      <c r="I137" s="155">
        <v>0</v>
      </c>
      <c r="J137" s="155">
        <v>0</v>
      </c>
      <c r="K137" s="155">
        <v>0.36638088957279985</v>
      </c>
      <c r="L137" s="155">
        <v>0.34428148454176133</v>
      </c>
      <c r="M137" s="155">
        <v>0.31976465321523356</v>
      </c>
      <c r="N137" s="155">
        <v>0.31344032096288865</v>
      </c>
      <c r="O137" s="155">
        <v>0.66970265202250201</v>
      </c>
      <c r="P137" s="155">
        <v>0</v>
      </c>
      <c r="Q137" s="155">
        <v>1.6906885329050254</v>
      </c>
      <c r="R137" s="155">
        <v>0</v>
      </c>
      <c r="S137" s="155">
        <v>1.3764624913971093</v>
      </c>
      <c r="T137" s="155">
        <v>0.94366330093422657</v>
      </c>
      <c r="U137" s="155">
        <v>0</v>
      </c>
      <c r="V137" s="155">
        <v>1.3717421124828533</v>
      </c>
    </row>
    <row r="138" spans="1:22">
      <c r="A138" s="14"/>
      <c r="B138" s="14" t="s">
        <v>319</v>
      </c>
      <c r="C138" s="155">
        <v>0.43396225030256425</v>
      </c>
      <c r="D138" s="155">
        <v>0.46968081467893369</v>
      </c>
      <c r="E138" s="155">
        <v>0</v>
      </c>
      <c r="F138" s="155">
        <v>0</v>
      </c>
      <c r="G138" s="155">
        <v>0</v>
      </c>
      <c r="H138" s="155">
        <v>0</v>
      </c>
      <c r="I138" s="155">
        <v>0</v>
      </c>
      <c r="J138" s="155">
        <v>0</v>
      </c>
      <c r="K138" s="155">
        <v>0.70671378091872794</v>
      </c>
      <c r="L138" s="155">
        <v>0.65664193315385111</v>
      </c>
      <c r="M138" s="155">
        <v>0.61169562025935886</v>
      </c>
      <c r="N138" s="155">
        <v>0.60664887163309877</v>
      </c>
      <c r="O138" s="155">
        <v>1.3067624959163673</v>
      </c>
      <c r="P138" s="155">
        <v>0</v>
      </c>
      <c r="Q138" s="155">
        <v>3.3184005309440847</v>
      </c>
      <c r="R138" s="155">
        <v>0</v>
      </c>
      <c r="S138" s="155">
        <v>2.6413100898045432</v>
      </c>
      <c r="T138" s="155">
        <v>1.7633574325515784</v>
      </c>
      <c r="U138" s="155">
        <v>0</v>
      </c>
      <c r="V138" s="155">
        <v>2.1052631578947367</v>
      </c>
    </row>
    <row r="139" spans="1:22">
      <c r="A139" s="14" t="s">
        <v>683</v>
      </c>
      <c r="B139" s="14" t="s">
        <v>349</v>
      </c>
      <c r="C139" s="155">
        <v>3.0488657675923712</v>
      </c>
      <c r="D139" s="155">
        <v>3.4099102501046334</v>
      </c>
      <c r="E139" s="155">
        <v>0</v>
      </c>
      <c r="F139" s="155">
        <v>0</v>
      </c>
      <c r="G139" s="155">
        <v>0</v>
      </c>
      <c r="H139" s="155">
        <v>0</v>
      </c>
      <c r="I139" s="155">
        <v>2.1500092143252045</v>
      </c>
      <c r="J139" s="155">
        <v>4.4162108910554743</v>
      </c>
      <c r="K139" s="155">
        <v>9.5259031288927964</v>
      </c>
      <c r="L139" s="155">
        <v>5.5085037526681813</v>
      </c>
      <c r="M139" s="155">
        <v>5.4359991046589711</v>
      </c>
      <c r="N139" s="155">
        <v>5.6419257773319957</v>
      </c>
      <c r="O139" s="155">
        <v>2.678810608090008</v>
      </c>
      <c r="P139" s="155">
        <v>8.1572405220633932</v>
      </c>
      <c r="Q139" s="155">
        <v>2.9587049325837946</v>
      </c>
      <c r="R139" s="155">
        <v>5.5273048861375198</v>
      </c>
      <c r="S139" s="155">
        <v>5.5058499655884372</v>
      </c>
      <c r="T139" s="155">
        <v>3.7746532037369063</v>
      </c>
      <c r="U139" s="155">
        <v>6.0547348026156449</v>
      </c>
      <c r="V139" s="155">
        <v>6.8587105624142666</v>
      </c>
    </row>
    <row r="140" spans="1:22">
      <c r="A140" s="14"/>
      <c r="B140" s="14" t="s">
        <v>319</v>
      </c>
      <c r="C140" s="155">
        <v>5.9177177222239044</v>
      </c>
      <c r="D140" s="155">
        <v>6.6052559890798364</v>
      </c>
      <c r="E140" s="155">
        <v>0</v>
      </c>
      <c r="F140" s="155">
        <v>0</v>
      </c>
      <c r="G140" s="155">
        <v>0</v>
      </c>
      <c r="H140" s="155">
        <v>0</v>
      </c>
      <c r="I140" s="155">
        <v>4.4379636086984089</v>
      </c>
      <c r="J140" s="155">
        <v>8.8105726872246706</v>
      </c>
      <c r="K140" s="155">
        <v>18.374558303886928</v>
      </c>
      <c r="L140" s="155">
        <v>10.506270930461618</v>
      </c>
      <c r="M140" s="155">
        <v>10.398825544409101</v>
      </c>
      <c r="N140" s="155">
        <v>10.919679689395778</v>
      </c>
      <c r="O140" s="155">
        <v>5.2270499836654691</v>
      </c>
      <c r="P140" s="155">
        <v>16.001219140505942</v>
      </c>
      <c r="Q140" s="155">
        <v>5.8072009291521489</v>
      </c>
      <c r="R140" s="155">
        <v>10.800302408467438</v>
      </c>
      <c r="S140" s="155">
        <v>10.565240359218173</v>
      </c>
      <c r="T140" s="155">
        <v>7.0534297302063136</v>
      </c>
      <c r="U140" s="155">
        <v>10.741138560687434</v>
      </c>
      <c r="V140" s="155">
        <v>10.526315789473685</v>
      </c>
    </row>
    <row r="141" spans="1:22">
      <c r="A141" s="14" t="s">
        <v>684</v>
      </c>
      <c r="B141" s="14" t="s">
        <v>349</v>
      </c>
      <c r="C141" s="155">
        <v>6.7438298166228243</v>
      </c>
      <c r="D141" s="155">
        <v>7.3541908072968276</v>
      </c>
      <c r="E141" s="155">
        <v>0</v>
      </c>
      <c r="F141" s="155">
        <v>0</v>
      </c>
      <c r="G141" s="155">
        <v>0</v>
      </c>
      <c r="H141" s="155">
        <v>0</v>
      </c>
      <c r="I141" s="155">
        <v>0.3071441734750292</v>
      </c>
      <c r="J141" s="155">
        <v>0.67941706016238068</v>
      </c>
      <c r="K141" s="155">
        <v>2.1982853374367992</v>
      </c>
      <c r="L141" s="155">
        <v>2.4099703917923292</v>
      </c>
      <c r="M141" s="155">
        <v>6.0755284110894383</v>
      </c>
      <c r="N141" s="155">
        <v>7.5225677031093285</v>
      </c>
      <c r="O141" s="155">
        <v>16.072863648540046</v>
      </c>
      <c r="P141" s="155">
        <v>28.356121814791795</v>
      </c>
      <c r="Q141" s="155">
        <v>26.205672260027896</v>
      </c>
      <c r="R141" s="155">
        <v>45.32390006632766</v>
      </c>
      <c r="S141" s="155">
        <v>33.72333103922918</v>
      </c>
      <c r="T141" s="155">
        <v>25.478909125224124</v>
      </c>
      <c r="U141" s="155">
        <v>37.539355776217</v>
      </c>
      <c r="V141" s="155">
        <v>21.947873799725652</v>
      </c>
    </row>
    <row r="142" spans="1:22">
      <c r="A142" s="14"/>
      <c r="B142" s="14" t="s">
        <v>319</v>
      </c>
      <c r="C142" s="155">
        <v>13.039345296011566</v>
      </c>
      <c r="D142" s="155">
        <v>14.174862406360344</v>
      </c>
      <c r="E142" s="155">
        <v>0</v>
      </c>
      <c r="F142" s="155">
        <v>0</v>
      </c>
      <c r="G142" s="155">
        <v>0</v>
      </c>
      <c r="H142" s="155">
        <v>0</v>
      </c>
      <c r="I142" s="155">
        <v>0.63399480124262986</v>
      </c>
      <c r="J142" s="155">
        <v>1.3554727211114876</v>
      </c>
      <c r="K142" s="155">
        <v>4.2402826855123674</v>
      </c>
      <c r="L142" s="155">
        <v>4.5964935320769582</v>
      </c>
      <c r="M142" s="155">
        <v>11.62221678492782</v>
      </c>
      <c r="N142" s="155">
        <v>14.559572919194371</v>
      </c>
      <c r="O142" s="155">
        <v>31.362299901992813</v>
      </c>
      <c r="P142" s="155">
        <v>55.623285583663524</v>
      </c>
      <c r="Q142" s="155">
        <v>51.435208229633318</v>
      </c>
      <c r="R142" s="155">
        <v>88.562479749432981</v>
      </c>
      <c r="S142" s="155">
        <v>64.712097200211304</v>
      </c>
      <c r="T142" s="155">
        <v>47.610650678892611</v>
      </c>
      <c r="U142" s="155">
        <v>66.595059076262075</v>
      </c>
      <c r="V142" s="155">
        <v>33.684210526315788</v>
      </c>
    </row>
    <row r="143" spans="1:22">
      <c r="A143" s="14" t="s">
        <v>685</v>
      </c>
      <c r="B143" s="14" t="s">
        <v>349</v>
      </c>
      <c r="C143" s="155">
        <v>8.5994999347013185E-2</v>
      </c>
      <c r="D143" s="155">
        <v>0.10848261008386983</v>
      </c>
      <c r="E143" s="155">
        <v>0</v>
      </c>
      <c r="F143" s="155">
        <v>0</v>
      </c>
      <c r="G143" s="155">
        <v>0</v>
      </c>
      <c r="H143" s="155">
        <v>0</v>
      </c>
      <c r="I143" s="155">
        <v>0</v>
      </c>
      <c r="J143" s="155">
        <v>0</v>
      </c>
      <c r="K143" s="155">
        <v>0</v>
      </c>
      <c r="L143" s="155">
        <v>0</v>
      </c>
      <c r="M143" s="155">
        <v>0.31976465321523356</v>
      </c>
      <c r="N143" s="155">
        <v>0</v>
      </c>
      <c r="O143" s="155">
        <v>0</v>
      </c>
      <c r="P143" s="155">
        <v>0.3884400248601616</v>
      </c>
      <c r="Q143" s="155">
        <v>0.42267213322625635</v>
      </c>
      <c r="R143" s="155">
        <v>0</v>
      </c>
      <c r="S143" s="155">
        <v>0</v>
      </c>
      <c r="T143" s="155">
        <v>2.8309899028026799</v>
      </c>
      <c r="U143" s="155">
        <v>1.2109469605231291</v>
      </c>
      <c r="V143" s="155">
        <v>0</v>
      </c>
    </row>
    <row r="144" spans="1:22">
      <c r="A144" s="14"/>
      <c r="B144" s="14" t="s">
        <v>319</v>
      </c>
      <c r="C144" s="155">
        <v>0.16400611671081991</v>
      </c>
      <c r="D144" s="155">
        <v>0.20572714105606812</v>
      </c>
      <c r="E144" s="155">
        <v>0</v>
      </c>
      <c r="F144" s="155">
        <v>0</v>
      </c>
      <c r="G144" s="155">
        <v>0</v>
      </c>
      <c r="H144" s="155">
        <v>0</v>
      </c>
      <c r="I144" s="155">
        <v>0</v>
      </c>
      <c r="J144" s="155">
        <v>0</v>
      </c>
      <c r="K144" s="155">
        <v>0</v>
      </c>
      <c r="L144" s="155">
        <v>0</v>
      </c>
      <c r="M144" s="155">
        <v>0.61169562025935886</v>
      </c>
      <c r="N144" s="155">
        <v>0</v>
      </c>
      <c r="O144" s="155">
        <v>0</v>
      </c>
      <c r="P144" s="155">
        <v>0.76196281621456874</v>
      </c>
      <c r="Q144" s="155">
        <v>0.82960013273602118</v>
      </c>
      <c r="R144" s="155">
        <v>0</v>
      </c>
      <c r="S144" s="155">
        <v>0</v>
      </c>
      <c r="T144" s="155">
        <v>5.290072297654735</v>
      </c>
      <c r="U144" s="155">
        <v>2.1482277121374862</v>
      </c>
      <c r="V144" s="155">
        <v>0</v>
      </c>
    </row>
    <row r="145" spans="1:22">
      <c r="A145" s="14" t="s">
        <v>686</v>
      </c>
      <c r="B145" s="14" t="s">
        <v>349</v>
      </c>
      <c r="C145" s="155">
        <v>4.0172513346160397</v>
      </c>
      <c r="D145" s="155">
        <v>4.4998951259089495</v>
      </c>
      <c r="E145" s="155">
        <v>0</v>
      </c>
      <c r="F145" s="155">
        <v>0</v>
      </c>
      <c r="G145" s="155">
        <v>0.34161172411437163</v>
      </c>
      <c r="H145" s="155">
        <v>0.94449516733306038</v>
      </c>
      <c r="I145" s="155">
        <v>0</v>
      </c>
      <c r="J145" s="155">
        <v>1.6985426504059518</v>
      </c>
      <c r="K145" s="155">
        <v>3.2974280061551995</v>
      </c>
      <c r="L145" s="155">
        <v>1.7214074227088068</v>
      </c>
      <c r="M145" s="155">
        <v>4.1569404917980366</v>
      </c>
      <c r="N145" s="155">
        <v>3.7612838515546643</v>
      </c>
      <c r="O145" s="155">
        <v>7.3667291722475223</v>
      </c>
      <c r="P145" s="155">
        <v>13.206960845245494</v>
      </c>
      <c r="Q145" s="155">
        <v>13.102836130013948</v>
      </c>
      <c r="R145" s="155">
        <v>16.029184169798807</v>
      </c>
      <c r="S145" s="155">
        <v>27.529249827942191</v>
      </c>
      <c r="T145" s="155">
        <v>22.647919222421439</v>
      </c>
      <c r="U145" s="155">
        <v>27.851780092031969</v>
      </c>
      <c r="V145" s="155">
        <v>34.293552812071326</v>
      </c>
    </row>
    <row r="146" spans="1:22">
      <c r="A146" s="14"/>
      <c r="B146" s="14" t="s">
        <v>319</v>
      </c>
      <c r="C146" s="155">
        <v>7.7148927328047785</v>
      </c>
      <c r="D146" s="155">
        <v>8.6021588746579187</v>
      </c>
      <c r="E146" s="155">
        <v>0</v>
      </c>
      <c r="F146" s="155">
        <v>0</v>
      </c>
      <c r="G146" s="155">
        <v>0.69974109579455601</v>
      </c>
      <c r="H146" s="155">
        <v>1.9448946515397083</v>
      </c>
      <c r="I146" s="155">
        <v>0</v>
      </c>
      <c r="J146" s="155">
        <v>3.3886818027787191</v>
      </c>
      <c r="K146" s="155">
        <v>6.3604240282685511</v>
      </c>
      <c r="L146" s="155">
        <v>3.283209665769256</v>
      </c>
      <c r="M146" s="155">
        <v>7.9520430633716659</v>
      </c>
      <c r="N146" s="155">
        <v>7.2797864595971857</v>
      </c>
      <c r="O146" s="155">
        <v>14.37438745508004</v>
      </c>
      <c r="P146" s="155">
        <v>25.906735751295336</v>
      </c>
      <c r="Q146" s="155">
        <v>25.717604114816659</v>
      </c>
      <c r="R146" s="155">
        <v>31.320876984555568</v>
      </c>
      <c r="S146" s="155">
        <v>52.826201796090864</v>
      </c>
      <c r="T146" s="155">
        <v>42.32057838123788</v>
      </c>
      <c r="U146" s="155">
        <v>49.409237379162192</v>
      </c>
      <c r="V146" s="155">
        <v>52.631578947368418</v>
      </c>
    </row>
    <row r="147" spans="1:22">
      <c r="A147" s="14" t="s">
        <v>687</v>
      </c>
      <c r="B147" s="14" t="s">
        <v>349</v>
      </c>
      <c r="C147" s="155">
        <v>0.53530727037663306</v>
      </c>
      <c r="D147" s="155">
        <v>0.58061346858762186</v>
      </c>
      <c r="E147" s="155">
        <v>0</v>
      </c>
      <c r="F147" s="155">
        <v>0</v>
      </c>
      <c r="G147" s="155">
        <v>0</v>
      </c>
      <c r="H147" s="155">
        <v>0</v>
      </c>
      <c r="I147" s="155">
        <v>0</v>
      </c>
      <c r="J147" s="155">
        <v>0</v>
      </c>
      <c r="K147" s="155">
        <v>0</v>
      </c>
      <c r="L147" s="155">
        <v>0</v>
      </c>
      <c r="M147" s="155">
        <v>0</v>
      </c>
      <c r="N147" s="155">
        <v>0.31344032096288865</v>
      </c>
      <c r="O147" s="155">
        <v>1.6742566300562551</v>
      </c>
      <c r="P147" s="155">
        <v>1.9422001243008078</v>
      </c>
      <c r="Q147" s="155">
        <v>1.6906885329050254</v>
      </c>
      <c r="R147" s="155">
        <v>4.4218439089100157</v>
      </c>
      <c r="S147" s="155">
        <v>5.5058499655884372</v>
      </c>
      <c r="T147" s="155">
        <v>1.8873266018684531</v>
      </c>
      <c r="U147" s="155">
        <v>2.4218939210462582</v>
      </c>
      <c r="V147" s="155">
        <v>2.7434842249657065</v>
      </c>
    </row>
    <row r="148" spans="1:22">
      <c r="A148" s="14"/>
      <c r="B148" s="14" t="s">
        <v>319</v>
      </c>
      <c r="C148" s="155">
        <v>1.0331869511071448</v>
      </c>
      <c r="D148" s="155">
        <v>1.1171581174092164</v>
      </c>
      <c r="E148" s="155">
        <v>0</v>
      </c>
      <c r="F148" s="155">
        <v>0</v>
      </c>
      <c r="G148" s="155">
        <v>0</v>
      </c>
      <c r="H148" s="155">
        <v>0</v>
      </c>
      <c r="I148" s="155">
        <v>0</v>
      </c>
      <c r="J148" s="155">
        <v>0</v>
      </c>
      <c r="K148" s="155">
        <v>0</v>
      </c>
      <c r="L148" s="155">
        <v>0</v>
      </c>
      <c r="M148" s="155">
        <v>0</v>
      </c>
      <c r="N148" s="155">
        <v>0.60664887163309877</v>
      </c>
      <c r="O148" s="155">
        <v>3.2669062397909183</v>
      </c>
      <c r="P148" s="155">
        <v>3.8098140810728434</v>
      </c>
      <c r="Q148" s="155">
        <v>3.3184005309440847</v>
      </c>
      <c r="R148" s="155">
        <v>8.6402419267739496</v>
      </c>
      <c r="S148" s="155">
        <v>10.565240359218173</v>
      </c>
      <c r="T148" s="155">
        <v>3.5267148651031568</v>
      </c>
      <c r="U148" s="155">
        <v>4.2964554242749724</v>
      </c>
      <c r="V148" s="155">
        <v>4.2105263157894735</v>
      </c>
    </row>
    <row r="149" spans="1:22">
      <c r="A149" s="14" t="s">
        <v>688</v>
      </c>
      <c r="B149" s="14" t="s">
        <v>349</v>
      </c>
      <c r="C149" s="155">
        <v>3.5928445493476568E-2</v>
      </c>
      <c r="D149" s="155">
        <v>3.9040342733731269E-2</v>
      </c>
      <c r="E149" s="155">
        <v>0</v>
      </c>
      <c r="F149" s="155">
        <v>0</v>
      </c>
      <c r="G149" s="155">
        <v>0</v>
      </c>
      <c r="H149" s="155">
        <v>0</v>
      </c>
      <c r="I149" s="155">
        <v>0</v>
      </c>
      <c r="J149" s="155">
        <v>0</v>
      </c>
      <c r="K149" s="155">
        <v>0</v>
      </c>
      <c r="L149" s="155">
        <v>0</v>
      </c>
      <c r="M149" s="155">
        <v>0.31976465321523356</v>
      </c>
      <c r="N149" s="155">
        <v>0</v>
      </c>
      <c r="O149" s="155">
        <v>0.334851326011251</v>
      </c>
      <c r="P149" s="155">
        <v>0</v>
      </c>
      <c r="Q149" s="155">
        <v>0</v>
      </c>
      <c r="R149" s="155">
        <v>0</v>
      </c>
      <c r="S149" s="155">
        <v>0</v>
      </c>
      <c r="T149" s="155">
        <v>0</v>
      </c>
      <c r="U149" s="155">
        <v>0</v>
      </c>
      <c r="V149" s="155">
        <v>0</v>
      </c>
    </row>
    <row r="150" spans="1:22">
      <c r="A150" s="14"/>
      <c r="B150" s="14" t="s">
        <v>319</v>
      </c>
      <c r="C150" s="155">
        <v>6.9370799613470716E-2</v>
      </c>
      <c r="D150" s="155">
        <v>7.5370934563349049E-2</v>
      </c>
      <c r="E150" s="155">
        <v>0</v>
      </c>
      <c r="F150" s="155">
        <v>0</v>
      </c>
      <c r="G150" s="155">
        <v>0</v>
      </c>
      <c r="H150" s="155">
        <v>0</v>
      </c>
      <c r="I150" s="155">
        <v>0</v>
      </c>
      <c r="J150" s="155">
        <v>0</v>
      </c>
      <c r="K150" s="155">
        <v>0</v>
      </c>
      <c r="L150" s="155">
        <v>0</v>
      </c>
      <c r="M150" s="155">
        <v>0.61169562025935886</v>
      </c>
      <c r="N150" s="155">
        <v>0</v>
      </c>
      <c r="O150" s="155">
        <v>0.65338124795818364</v>
      </c>
      <c r="P150" s="155">
        <v>0</v>
      </c>
      <c r="Q150" s="155">
        <v>0</v>
      </c>
      <c r="R150" s="155">
        <v>0</v>
      </c>
      <c r="S150" s="155">
        <v>0</v>
      </c>
      <c r="T150" s="155">
        <v>0</v>
      </c>
      <c r="U150" s="155">
        <v>0</v>
      </c>
      <c r="V150" s="155">
        <v>0</v>
      </c>
    </row>
    <row r="151" spans="1:22">
      <c r="A151" s="14" t="s">
        <v>689</v>
      </c>
      <c r="B151" s="14" t="s">
        <v>349</v>
      </c>
      <c r="C151" s="155">
        <v>0.24342938207362749</v>
      </c>
      <c r="D151" s="155">
        <v>0.27600073167386935</v>
      </c>
      <c r="E151" s="155">
        <v>0</v>
      </c>
      <c r="F151" s="155">
        <v>0</v>
      </c>
      <c r="G151" s="155">
        <v>0</v>
      </c>
      <c r="H151" s="155">
        <v>0</v>
      </c>
      <c r="I151" s="155">
        <v>0</v>
      </c>
      <c r="J151" s="155">
        <v>0</v>
      </c>
      <c r="K151" s="155">
        <v>0</v>
      </c>
      <c r="L151" s="155">
        <v>0</v>
      </c>
      <c r="M151" s="155">
        <v>0.31976465321523356</v>
      </c>
      <c r="N151" s="155">
        <v>0.6268806419257773</v>
      </c>
      <c r="O151" s="155">
        <v>0.334851326011251</v>
      </c>
      <c r="P151" s="155">
        <v>0</v>
      </c>
      <c r="Q151" s="155">
        <v>0.42267213322625635</v>
      </c>
      <c r="R151" s="155">
        <v>1.6581914658412558</v>
      </c>
      <c r="S151" s="155">
        <v>2.7529249827942186</v>
      </c>
      <c r="T151" s="155">
        <v>0.94366330093422657</v>
      </c>
      <c r="U151" s="155">
        <v>3.6328408815693871</v>
      </c>
      <c r="V151" s="155">
        <v>4.1152263374485596</v>
      </c>
    </row>
    <row r="152" spans="1:22">
      <c r="A152" s="14"/>
      <c r="B152" s="14" t="s">
        <v>318</v>
      </c>
      <c r="C152" s="155">
        <v>0.52447100679546477</v>
      </c>
      <c r="D152" s="155">
        <v>0.60015430243153289</v>
      </c>
      <c r="E152" s="155">
        <v>0</v>
      </c>
      <c r="F152" s="155">
        <v>0</v>
      </c>
      <c r="G152" s="155">
        <v>0</v>
      </c>
      <c r="H152" s="155">
        <v>0</v>
      </c>
      <c r="I152" s="155">
        <v>0</v>
      </c>
      <c r="J152" s="155">
        <v>0</v>
      </c>
      <c r="K152" s="155">
        <v>0</v>
      </c>
      <c r="L152" s="155">
        <v>0</v>
      </c>
      <c r="M152" s="155">
        <v>0.67001675041876052</v>
      </c>
      <c r="N152" s="155">
        <v>1.2970168612191959</v>
      </c>
      <c r="O152" s="155">
        <v>0.68690754224481387</v>
      </c>
      <c r="P152" s="155">
        <v>0</v>
      </c>
      <c r="Q152" s="155">
        <v>0.86162329829398598</v>
      </c>
      <c r="R152" s="155">
        <v>3.3963545794180914</v>
      </c>
      <c r="S152" s="155">
        <v>5.7496047146758658</v>
      </c>
      <c r="T152" s="155">
        <v>2.0300446609825413</v>
      </c>
      <c r="U152" s="155">
        <v>8.3263946711074102</v>
      </c>
      <c r="V152" s="155">
        <v>11.764705882352942</v>
      </c>
    </row>
    <row r="153" spans="1:22">
      <c r="A153" s="14" t="s">
        <v>690</v>
      </c>
      <c r="B153" s="14" t="s">
        <v>349</v>
      </c>
      <c r="C153" s="155">
        <v>42.67166878217666</v>
      </c>
      <c r="D153" s="155">
        <v>46.370254072620234</v>
      </c>
      <c r="E153" s="155">
        <v>0</v>
      </c>
      <c r="F153" s="155">
        <v>0</v>
      </c>
      <c r="G153" s="155">
        <v>0</v>
      </c>
      <c r="H153" s="155">
        <v>0</v>
      </c>
      <c r="I153" s="155">
        <v>0</v>
      </c>
      <c r="J153" s="155">
        <v>0</v>
      </c>
      <c r="K153" s="155">
        <v>0</v>
      </c>
      <c r="L153" s="155">
        <v>0.34428148454176133</v>
      </c>
      <c r="M153" s="155">
        <v>1.9185879192914015</v>
      </c>
      <c r="N153" s="155">
        <v>16.925777331995988</v>
      </c>
      <c r="O153" s="155">
        <v>56.589874095901422</v>
      </c>
      <c r="P153" s="155">
        <v>134.01180857675575</v>
      </c>
      <c r="Q153" s="155">
        <v>239.23242740606113</v>
      </c>
      <c r="R153" s="155">
        <v>375.85673225735133</v>
      </c>
      <c r="S153" s="155">
        <v>362.69786648313834</v>
      </c>
      <c r="T153" s="155">
        <v>281.21166367839959</v>
      </c>
      <c r="U153" s="155">
        <v>250.66602082828771</v>
      </c>
      <c r="V153" s="155">
        <v>233.19615912208505</v>
      </c>
    </row>
    <row r="154" spans="1:22">
      <c r="A154" s="14"/>
      <c r="B154" s="14" t="s">
        <v>318</v>
      </c>
      <c r="C154" s="155">
        <v>89.134100789183961</v>
      </c>
      <c r="D154" s="155">
        <v>97.397898577620211</v>
      </c>
      <c r="E154" s="155">
        <v>0</v>
      </c>
      <c r="F154" s="155">
        <v>0</v>
      </c>
      <c r="G154" s="155">
        <v>0</v>
      </c>
      <c r="H154" s="155">
        <v>0</v>
      </c>
      <c r="I154" s="155">
        <v>0</v>
      </c>
      <c r="J154" s="155">
        <v>0</v>
      </c>
      <c r="K154" s="155">
        <v>0</v>
      </c>
      <c r="L154" s="155">
        <v>0.72374610986465948</v>
      </c>
      <c r="M154" s="155">
        <v>4.0201005025125633</v>
      </c>
      <c r="N154" s="155">
        <v>35.019455252918291</v>
      </c>
      <c r="O154" s="155">
        <v>116.08737463937354</v>
      </c>
      <c r="P154" s="155">
        <v>273.39725810286075</v>
      </c>
      <c r="Q154" s="155">
        <v>487.67878683439596</v>
      </c>
      <c r="R154" s="155">
        <v>769.84037133476738</v>
      </c>
      <c r="S154" s="155">
        <v>757.51042115854534</v>
      </c>
      <c r="T154" s="155">
        <v>604.95330897279746</v>
      </c>
      <c r="U154" s="155">
        <v>574.52123230641132</v>
      </c>
      <c r="V154" s="155">
        <v>666.66666666666674</v>
      </c>
    </row>
    <row r="155" spans="1:22">
      <c r="A155" s="14" t="s">
        <v>691</v>
      </c>
      <c r="B155" s="14" t="s">
        <v>349</v>
      </c>
      <c r="C155" s="155">
        <v>3.3065973491045275</v>
      </c>
      <c r="D155" s="155">
        <v>3.5699229985163443</v>
      </c>
      <c r="E155" s="155">
        <v>0</v>
      </c>
      <c r="F155" s="155">
        <v>0</v>
      </c>
      <c r="G155" s="155">
        <v>0</v>
      </c>
      <c r="H155" s="155">
        <v>1.8889903346661208</v>
      </c>
      <c r="I155" s="155">
        <v>4.3000184286504091</v>
      </c>
      <c r="J155" s="155">
        <v>10.5309644325169</v>
      </c>
      <c r="K155" s="155">
        <v>8.4267604601743979</v>
      </c>
      <c r="L155" s="155">
        <v>6.885629690835227</v>
      </c>
      <c r="M155" s="155">
        <v>7.0348223707351387</v>
      </c>
      <c r="N155" s="155">
        <v>4.388164493480442</v>
      </c>
      <c r="O155" s="155">
        <v>3.6833645861237612</v>
      </c>
      <c r="P155" s="155">
        <v>1.1653200745804848</v>
      </c>
      <c r="Q155" s="155">
        <v>2.536032799357538</v>
      </c>
      <c r="R155" s="155">
        <v>0</v>
      </c>
      <c r="S155" s="155">
        <v>0.68823124569855465</v>
      </c>
      <c r="T155" s="155">
        <v>0</v>
      </c>
      <c r="U155" s="155">
        <v>0</v>
      </c>
      <c r="V155" s="155">
        <v>0</v>
      </c>
    </row>
    <row r="156" spans="1:22">
      <c r="A156" s="14"/>
      <c r="B156" s="14" t="s">
        <v>318</v>
      </c>
      <c r="C156" s="155">
        <v>6.742907877239027</v>
      </c>
      <c r="D156" s="155">
        <v>7.2928253251356576</v>
      </c>
      <c r="E156" s="155">
        <v>0</v>
      </c>
      <c r="F156" s="155">
        <v>0</v>
      </c>
      <c r="G156" s="155">
        <v>0</v>
      </c>
      <c r="H156" s="155">
        <v>3.6721953607931943</v>
      </c>
      <c r="I156" s="155">
        <v>8.3407804587429251</v>
      </c>
      <c r="J156" s="155">
        <v>21.114289606320664</v>
      </c>
      <c r="K156" s="155">
        <v>17.498478393183202</v>
      </c>
      <c r="L156" s="155">
        <v>14.474922197293191</v>
      </c>
      <c r="M156" s="155">
        <v>14.740368509212731</v>
      </c>
      <c r="N156" s="155">
        <v>9.0791180285343707</v>
      </c>
      <c r="O156" s="155">
        <v>7.5559829646929524</v>
      </c>
      <c r="P156" s="155">
        <v>2.3773674617640066</v>
      </c>
      <c r="Q156" s="155">
        <v>5.1697397897639146</v>
      </c>
      <c r="R156" s="155">
        <v>0</v>
      </c>
      <c r="S156" s="155">
        <v>1.4374011786689664</v>
      </c>
      <c r="T156" s="155">
        <v>0</v>
      </c>
      <c r="U156" s="155">
        <v>0</v>
      </c>
      <c r="V156" s="155">
        <v>0</v>
      </c>
    </row>
    <row r="157" spans="1:22">
      <c r="A157" s="14" t="s">
        <v>692</v>
      </c>
      <c r="B157" s="14" t="s">
        <v>349</v>
      </c>
      <c r="C157" s="155">
        <v>8.8501995780589621E-2</v>
      </c>
      <c r="D157" s="155">
        <v>0.10094801102539253</v>
      </c>
      <c r="E157" s="155">
        <v>0</v>
      </c>
      <c r="F157" s="155">
        <v>0</v>
      </c>
      <c r="G157" s="155">
        <v>0</v>
      </c>
      <c r="H157" s="155">
        <v>0.31483172244435348</v>
      </c>
      <c r="I157" s="155">
        <v>0</v>
      </c>
      <c r="J157" s="155">
        <v>0</v>
      </c>
      <c r="K157" s="155">
        <v>0</v>
      </c>
      <c r="L157" s="155">
        <v>0</v>
      </c>
      <c r="M157" s="155">
        <v>0</v>
      </c>
      <c r="N157" s="155">
        <v>0</v>
      </c>
      <c r="O157" s="155">
        <v>0</v>
      </c>
      <c r="P157" s="155">
        <v>0</v>
      </c>
      <c r="Q157" s="155">
        <v>0</v>
      </c>
      <c r="R157" s="155">
        <v>0</v>
      </c>
      <c r="S157" s="155">
        <v>2.0646937370956642</v>
      </c>
      <c r="T157" s="155">
        <v>1.8873266018684531</v>
      </c>
      <c r="U157" s="155">
        <v>0</v>
      </c>
      <c r="V157" s="155">
        <v>0</v>
      </c>
    </row>
    <row r="158" spans="1:22">
      <c r="A158" s="14"/>
      <c r="B158" s="14" t="s">
        <v>318</v>
      </c>
      <c r="C158" s="155">
        <v>0.18192789435168671</v>
      </c>
      <c r="D158" s="155">
        <v>0.20877914098347475</v>
      </c>
      <c r="E158" s="155">
        <v>0</v>
      </c>
      <c r="F158" s="155">
        <v>0</v>
      </c>
      <c r="G158" s="155">
        <v>0</v>
      </c>
      <c r="H158" s="155">
        <v>0.61203256013219898</v>
      </c>
      <c r="I158" s="155">
        <v>0</v>
      </c>
      <c r="J158" s="155">
        <v>0</v>
      </c>
      <c r="K158" s="155">
        <v>0</v>
      </c>
      <c r="L158" s="155">
        <v>0</v>
      </c>
      <c r="M158" s="155">
        <v>0</v>
      </c>
      <c r="N158" s="155">
        <v>0</v>
      </c>
      <c r="O158" s="155">
        <v>0</v>
      </c>
      <c r="P158" s="155">
        <v>0</v>
      </c>
      <c r="Q158" s="155">
        <v>0</v>
      </c>
      <c r="R158" s="155">
        <v>0</v>
      </c>
      <c r="S158" s="155">
        <v>4.3122035360068995</v>
      </c>
      <c r="T158" s="155">
        <v>4.0600893219650827</v>
      </c>
      <c r="U158" s="155">
        <v>0</v>
      </c>
      <c r="V158" s="155">
        <v>0</v>
      </c>
    </row>
    <row r="159" spans="1:22">
      <c r="A159" s="14" t="s">
        <v>693</v>
      </c>
      <c r="B159" s="14" t="s">
        <v>349</v>
      </c>
      <c r="C159" s="155">
        <v>7.4980373239740556</v>
      </c>
      <c r="D159" s="155">
        <v>8.2016024415688698</v>
      </c>
      <c r="E159" s="155">
        <v>1.9090648763880493</v>
      </c>
      <c r="F159" s="155">
        <v>0</v>
      </c>
      <c r="G159" s="155">
        <v>0</v>
      </c>
      <c r="H159" s="155">
        <v>0</v>
      </c>
      <c r="I159" s="155">
        <v>0</v>
      </c>
      <c r="J159" s="155">
        <v>0.33970853008119034</v>
      </c>
      <c r="K159" s="155">
        <v>1.8319044478639994</v>
      </c>
      <c r="L159" s="155">
        <v>1.0328444536252841</v>
      </c>
      <c r="M159" s="155">
        <v>7.0348223707351387</v>
      </c>
      <c r="N159" s="155">
        <v>9.7166499498495487</v>
      </c>
      <c r="O159" s="155">
        <v>16.4077149745513</v>
      </c>
      <c r="P159" s="155">
        <v>24.083281541330017</v>
      </c>
      <c r="Q159" s="155">
        <v>29.587049325837945</v>
      </c>
      <c r="R159" s="155">
        <v>46.429361043555161</v>
      </c>
      <c r="S159" s="155">
        <v>37.16448726772196</v>
      </c>
      <c r="T159" s="155">
        <v>57.56346135698783</v>
      </c>
      <c r="U159" s="155">
        <v>38.750302736740132</v>
      </c>
      <c r="V159" s="155">
        <v>38.408779149519887</v>
      </c>
    </row>
    <row r="160" spans="1:22">
      <c r="A160" s="14"/>
      <c r="B160" s="14" t="s">
        <v>318</v>
      </c>
      <c r="C160" s="155">
        <v>10.378809487944839</v>
      </c>
      <c r="D160" s="155">
        <v>11.429793766552747</v>
      </c>
      <c r="E160" s="155">
        <v>1.2393877424552271</v>
      </c>
      <c r="F160" s="155">
        <v>0</v>
      </c>
      <c r="G160" s="155">
        <v>0</v>
      </c>
      <c r="H160" s="155">
        <v>0</v>
      </c>
      <c r="I160" s="155">
        <v>0</v>
      </c>
      <c r="J160" s="155">
        <v>0</v>
      </c>
      <c r="K160" s="155">
        <v>2.2824102251978089</v>
      </c>
      <c r="L160" s="155">
        <v>1.447492219729319</v>
      </c>
      <c r="M160" s="155">
        <v>7.3701842546063654</v>
      </c>
      <c r="N160" s="155">
        <v>13.618677042801558</v>
      </c>
      <c r="O160" s="155">
        <v>21.981041351834044</v>
      </c>
      <c r="P160" s="155">
        <v>37.245423567636102</v>
      </c>
      <c r="Q160" s="155">
        <v>42.219541616405309</v>
      </c>
      <c r="R160" s="155">
        <v>65.662855202083094</v>
      </c>
      <c r="S160" s="155">
        <v>53.183843610751758</v>
      </c>
      <c r="T160" s="155">
        <v>85.261875761266751</v>
      </c>
      <c r="U160" s="155">
        <v>49.958368026644457</v>
      </c>
      <c r="V160" s="155">
        <v>66.666666666666671</v>
      </c>
    </row>
    <row r="161" spans="1:22">
      <c r="A161" s="14"/>
      <c r="B161" s="14" t="s">
        <v>319</v>
      </c>
      <c r="C161" s="155">
        <v>4.8620866172175168</v>
      </c>
      <c r="D161" s="155">
        <v>5.2699518149979205</v>
      </c>
      <c r="E161" s="155">
        <v>2.6157467957101752</v>
      </c>
      <c r="F161" s="155">
        <v>0</v>
      </c>
      <c r="G161" s="155">
        <v>0</v>
      </c>
      <c r="H161" s="155">
        <v>0</v>
      </c>
      <c r="I161" s="155">
        <v>0</v>
      </c>
      <c r="J161" s="155">
        <v>0.67773636055574382</v>
      </c>
      <c r="K161" s="155">
        <v>1.4134275618374559</v>
      </c>
      <c r="L161" s="155">
        <v>0.65664193315385111</v>
      </c>
      <c r="M161" s="155">
        <v>6.7286518228529486</v>
      </c>
      <c r="N161" s="155">
        <v>6.066488716330988</v>
      </c>
      <c r="O161" s="155">
        <v>11.107481215289122</v>
      </c>
      <c r="P161" s="155">
        <v>11.429442243218531</v>
      </c>
      <c r="Q161" s="155">
        <v>17.421602787456447</v>
      </c>
      <c r="R161" s="155">
        <v>28.080786262015337</v>
      </c>
      <c r="S161" s="155">
        <v>22.451135763338616</v>
      </c>
      <c r="T161" s="155">
        <v>33.503791218479989</v>
      </c>
      <c r="U161" s="155">
        <v>30.075187969924812</v>
      </c>
      <c r="V161" s="155">
        <v>23.157894736842103</v>
      </c>
    </row>
    <row r="162" spans="1:22">
      <c r="A162" s="14" t="s">
        <v>694</v>
      </c>
      <c r="B162" s="14" t="s">
        <v>349</v>
      </c>
      <c r="C162" s="155">
        <v>0.31480474102134931</v>
      </c>
      <c r="D162" s="155">
        <v>0.36810006952901053</v>
      </c>
      <c r="E162" s="155">
        <v>0</v>
      </c>
      <c r="F162" s="155">
        <v>0</v>
      </c>
      <c r="G162" s="155">
        <v>0</v>
      </c>
      <c r="H162" s="155">
        <v>0</v>
      </c>
      <c r="I162" s="155">
        <v>0</v>
      </c>
      <c r="J162" s="155">
        <v>0</v>
      </c>
      <c r="K162" s="155">
        <v>0</v>
      </c>
      <c r="L162" s="155">
        <v>0</v>
      </c>
      <c r="M162" s="155">
        <v>0</v>
      </c>
      <c r="N162" s="155">
        <v>0</v>
      </c>
      <c r="O162" s="155">
        <v>0.334851326011251</v>
      </c>
      <c r="P162" s="155">
        <v>1.1653200745804848</v>
      </c>
      <c r="Q162" s="155">
        <v>1.6906885329050254</v>
      </c>
      <c r="R162" s="155">
        <v>1.6581914658412558</v>
      </c>
      <c r="S162" s="155">
        <v>2.0646937370956642</v>
      </c>
      <c r="T162" s="155">
        <v>4.7183165046711339</v>
      </c>
      <c r="U162" s="155">
        <v>3.6328408815693871</v>
      </c>
      <c r="V162" s="155">
        <v>5.4869684499314131</v>
      </c>
    </row>
    <row r="163" spans="1:22">
      <c r="A163" s="14"/>
      <c r="B163" s="14" t="s">
        <v>318</v>
      </c>
      <c r="C163" s="155">
        <v>0.36022647776829786</v>
      </c>
      <c r="D163" s="155">
        <v>0.43388609800727801</v>
      </c>
      <c r="E163" s="155">
        <v>0</v>
      </c>
      <c r="F163" s="155">
        <v>0</v>
      </c>
      <c r="G163" s="155">
        <v>0</v>
      </c>
      <c r="H163" s="155">
        <v>0</v>
      </c>
      <c r="I163" s="155">
        <v>0</v>
      </c>
      <c r="J163" s="155">
        <v>0</v>
      </c>
      <c r="K163" s="155">
        <v>0</v>
      </c>
      <c r="L163" s="155">
        <v>0</v>
      </c>
      <c r="M163" s="155">
        <v>0</v>
      </c>
      <c r="N163" s="155">
        <v>0</v>
      </c>
      <c r="O163" s="155">
        <v>0.68690754224481387</v>
      </c>
      <c r="P163" s="155">
        <v>0.79245582058800212</v>
      </c>
      <c r="Q163" s="155">
        <v>0.86162329829398598</v>
      </c>
      <c r="R163" s="155">
        <v>2.2642363862787276</v>
      </c>
      <c r="S163" s="155">
        <v>2.8748023573379329</v>
      </c>
      <c r="T163" s="155">
        <v>8.1201786439301653</v>
      </c>
      <c r="U163" s="155">
        <v>2.775464890369137</v>
      </c>
      <c r="V163" s="155">
        <v>7.8431372549019613</v>
      </c>
    </row>
    <row r="164" spans="1:22">
      <c r="A164" s="14"/>
      <c r="B164" s="14" t="s">
        <v>319</v>
      </c>
      <c r="C164" s="155">
        <v>0.27949153237477381</v>
      </c>
      <c r="D164" s="155">
        <v>0.31560452056901978</v>
      </c>
      <c r="E164" s="155">
        <v>0</v>
      </c>
      <c r="F164" s="155">
        <v>0</v>
      </c>
      <c r="G164" s="155">
        <v>0</v>
      </c>
      <c r="H164" s="155">
        <v>0</v>
      </c>
      <c r="I164" s="155">
        <v>0</v>
      </c>
      <c r="J164" s="155">
        <v>0</v>
      </c>
      <c r="K164" s="155">
        <v>0</v>
      </c>
      <c r="L164" s="155">
        <v>0</v>
      </c>
      <c r="M164" s="155">
        <v>0</v>
      </c>
      <c r="N164" s="155">
        <v>0</v>
      </c>
      <c r="O164" s="155">
        <v>0</v>
      </c>
      <c r="P164" s="155">
        <v>1.5239256324291375</v>
      </c>
      <c r="Q164" s="155">
        <v>2.4888003982080638</v>
      </c>
      <c r="R164" s="155">
        <v>1.0800302408467437</v>
      </c>
      <c r="S164" s="155">
        <v>1.3206550449022716</v>
      </c>
      <c r="T164" s="155">
        <v>1.7633574325515784</v>
      </c>
      <c r="U164" s="155">
        <v>4.2964554242749724</v>
      </c>
      <c r="V164" s="155">
        <v>4.2105263157894735</v>
      </c>
    </row>
    <row r="165" spans="1:22">
      <c r="A165" s="14" t="s">
        <v>695</v>
      </c>
      <c r="B165" s="14" t="s">
        <v>349</v>
      </c>
      <c r="C165" s="155">
        <v>0.23811371176228024</v>
      </c>
      <c r="D165" s="155">
        <v>0.29351830822688374</v>
      </c>
      <c r="E165" s="155">
        <v>0</v>
      </c>
      <c r="F165" s="155">
        <v>0</v>
      </c>
      <c r="G165" s="155">
        <v>0</v>
      </c>
      <c r="H165" s="155">
        <v>0</v>
      </c>
      <c r="I165" s="155">
        <v>0</v>
      </c>
      <c r="J165" s="155">
        <v>0</v>
      </c>
      <c r="K165" s="155">
        <v>0</v>
      </c>
      <c r="L165" s="155">
        <v>0</v>
      </c>
      <c r="M165" s="155">
        <v>0</v>
      </c>
      <c r="N165" s="155">
        <v>0</v>
      </c>
      <c r="O165" s="155">
        <v>0.334851326011251</v>
      </c>
      <c r="P165" s="155">
        <v>0.77688004972032321</v>
      </c>
      <c r="Q165" s="155">
        <v>0.42267213322625635</v>
      </c>
      <c r="R165" s="155">
        <v>1.1054609772275039</v>
      </c>
      <c r="S165" s="155">
        <v>3.4411562284927739</v>
      </c>
      <c r="T165" s="155">
        <v>4.7183165046711339</v>
      </c>
      <c r="U165" s="155">
        <v>4.8437878420925164</v>
      </c>
      <c r="V165" s="155">
        <v>0</v>
      </c>
    </row>
    <row r="166" spans="1:22">
      <c r="A166" s="14"/>
      <c r="B166" s="14" t="s">
        <v>318</v>
      </c>
      <c r="C166" s="155">
        <v>0.28012273740404892</v>
      </c>
      <c r="D166" s="155">
        <v>0.34646044037770923</v>
      </c>
      <c r="E166" s="155">
        <v>0</v>
      </c>
      <c r="F166" s="155">
        <v>0</v>
      </c>
      <c r="G166" s="155">
        <v>0</v>
      </c>
      <c r="H166" s="155">
        <v>0</v>
      </c>
      <c r="I166" s="155">
        <v>0</v>
      </c>
      <c r="J166" s="155">
        <v>0</v>
      </c>
      <c r="K166" s="155">
        <v>0</v>
      </c>
      <c r="L166" s="155">
        <v>0</v>
      </c>
      <c r="M166" s="155">
        <v>0</v>
      </c>
      <c r="N166" s="155">
        <v>0</v>
      </c>
      <c r="O166" s="155">
        <v>0.68690754224481387</v>
      </c>
      <c r="P166" s="155">
        <v>0.79245582058800212</v>
      </c>
      <c r="Q166" s="155">
        <v>0</v>
      </c>
      <c r="R166" s="155">
        <v>2.2642363862787276</v>
      </c>
      <c r="S166" s="155">
        <v>2.8748023573379329</v>
      </c>
      <c r="T166" s="155">
        <v>6.0901339829476253</v>
      </c>
      <c r="U166" s="155">
        <v>5.550929780738274</v>
      </c>
      <c r="V166" s="155">
        <v>0</v>
      </c>
    </row>
    <row r="167" spans="1:22">
      <c r="A167" s="14"/>
      <c r="B167" s="14" t="s">
        <v>319</v>
      </c>
      <c r="C167" s="155">
        <v>0.19965124642456633</v>
      </c>
      <c r="D167" s="155">
        <v>0.24570767517672187</v>
      </c>
      <c r="E167" s="155">
        <v>0</v>
      </c>
      <c r="F167" s="155">
        <v>0</v>
      </c>
      <c r="G167" s="155">
        <v>0</v>
      </c>
      <c r="H167" s="155">
        <v>0</v>
      </c>
      <c r="I167" s="155">
        <v>0</v>
      </c>
      <c r="J167" s="155">
        <v>0</v>
      </c>
      <c r="K167" s="155">
        <v>0</v>
      </c>
      <c r="L167" s="155">
        <v>0</v>
      </c>
      <c r="M167" s="155">
        <v>0</v>
      </c>
      <c r="N167" s="155">
        <v>0</v>
      </c>
      <c r="O167" s="155">
        <v>0</v>
      </c>
      <c r="P167" s="155">
        <v>0.76196281621456874</v>
      </c>
      <c r="Q167" s="155">
        <v>0.82960013273602118</v>
      </c>
      <c r="R167" s="155">
        <v>0</v>
      </c>
      <c r="S167" s="155">
        <v>3.9619651347068148</v>
      </c>
      <c r="T167" s="155">
        <v>3.5267148651031568</v>
      </c>
      <c r="U167" s="155">
        <v>4.2964554242749724</v>
      </c>
      <c r="V167" s="155">
        <v>0</v>
      </c>
    </row>
    <row r="168" spans="1:22">
      <c r="A168" s="14" t="s">
        <v>696</v>
      </c>
      <c r="B168" s="14" t="s">
        <v>349</v>
      </c>
      <c r="C168" s="155">
        <v>3.8205507281987576</v>
      </c>
      <c r="D168" s="155">
        <v>4.5322029655670173</v>
      </c>
      <c r="E168" s="155">
        <v>0</v>
      </c>
      <c r="F168" s="155">
        <v>0</v>
      </c>
      <c r="G168" s="155">
        <v>0</v>
      </c>
      <c r="H168" s="155">
        <v>0</v>
      </c>
      <c r="I168" s="155">
        <v>0.3071441734750292</v>
      </c>
      <c r="J168" s="155">
        <v>0</v>
      </c>
      <c r="K168" s="155">
        <v>0.7327617791455997</v>
      </c>
      <c r="L168" s="155">
        <v>0.68856296908352266</v>
      </c>
      <c r="M168" s="155">
        <v>1.2790586128609343</v>
      </c>
      <c r="N168" s="155">
        <v>1.5672016048144433</v>
      </c>
      <c r="O168" s="155">
        <v>4.353067238146263</v>
      </c>
      <c r="P168" s="155">
        <v>5.8266003729024236</v>
      </c>
      <c r="Q168" s="155">
        <v>11.412147597108923</v>
      </c>
      <c r="R168" s="155">
        <v>30.952907362370105</v>
      </c>
      <c r="S168" s="155">
        <v>24.776324845147968</v>
      </c>
      <c r="T168" s="155">
        <v>49.070491648579782</v>
      </c>
      <c r="U168" s="155">
        <v>65.391135868248966</v>
      </c>
      <c r="V168" s="155">
        <v>78.189300411522638</v>
      </c>
    </row>
    <row r="169" spans="1:22">
      <c r="A169" s="14"/>
      <c r="B169" s="14" t="s">
        <v>318</v>
      </c>
      <c r="C169" s="155">
        <v>6.0017804527716212</v>
      </c>
      <c r="D169" s="155">
        <v>7.1578181357538266</v>
      </c>
      <c r="E169" s="155">
        <v>0</v>
      </c>
      <c r="F169" s="155">
        <v>0</v>
      </c>
      <c r="G169" s="155">
        <v>0</v>
      </c>
      <c r="H169" s="155">
        <v>0</v>
      </c>
      <c r="I169" s="155">
        <v>0.59577003276735185</v>
      </c>
      <c r="J169" s="155">
        <v>0</v>
      </c>
      <c r="K169" s="155">
        <v>1.5216068167985393</v>
      </c>
      <c r="L169" s="155">
        <v>0</v>
      </c>
      <c r="M169" s="155">
        <v>2.0100502512562817</v>
      </c>
      <c r="N169" s="155">
        <v>1.945525291828794</v>
      </c>
      <c r="O169" s="155">
        <v>5.495260337958511</v>
      </c>
      <c r="P169" s="155">
        <v>11.094381488232031</v>
      </c>
      <c r="Q169" s="155">
        <v>17.232465965879715</v>
      </c>
      <c r="R169" s="155">
        <v>46.416845918713918</v>
      </c>
      <c r="S169" s="155">
        <v>41.684634181400028</v>
      </c>
      <c r="T169" s="155">
        <v>79.171741778319117</v>
      </c>
      <c r="U169" s="155">
        <v>102.69220094365807</v>
      </c>
      <c r="V169" s="155">
        <v>137.25490196078431</v>
      </c>
    </row>
    <row r="170" spans="1:22">
      <c r="A170" s="14"/>
      <c r="B170" s="14" t="s">
        <v>319</v>
      </c>
      <c r="C170" s="155">
        <v>1.9287285793933757</v>
      </c>
      <c r="D170" s="155">
        <v>2.29153601296392</v>
      </c>
      <c r="E170" s="155">
        <v>0</v>
      </c>
      <c r="F170" s="155">
        <v>0</v>
      </c>
      <c r="G170" s="155">
        <v>0</v>
      </c>
      <c r="H170" s="155">
        <v>0</v>
      </c>
      <c r="I170" s="155">
        <v>0</v>
      </c>
      <c r="J170" s="155">
        <v>0</v>
      </c>
      <c r="K170" s="155">
        <v>0</v>
      </c>
      <c r="L170" s="155">
        <v>1.3132838663077022</v>
      </c>
      <c r="M170" s="155">
        <v>0.61169562025935886</v>
      </c>
      <c r="N170" s="155">
        <v>1.2132977432661975</v>
      </c>
      <c r="O170" s="155">
        <v>3.2669062397909183</v>
      </c>
      <c r="P170" s="155">
        <v>0.76196281621456874</v>
      </c>
      <c r="Q170" s="155">
        <v>5.8072009291521489</v>
      </c>
      <c r="R170" s="155">
        <v>16.200453612701157</v>
      </c>
      <c r="S170" s="155">
        <v>9.2445853143159002</v>
      </c>
      <c r="T170" s="155">
        <v>22.923646623170516</v>
      </c>
      <c r="U170" s="155">
        <v>36.519871106337277</v>
      </c>
      <c r="V170" s="155">
        <v>46.315789473684205</v>
      </c>
    </row>
    <row r="171" spans="1:22">
      <c r="A171" s="14" t="s">
        <v>697</v>
      </c>
      <c r="B171" s="14" t="s">
        <v>349</v>
      </c>
      <c r="C171" s="155">
        <v>0.10942736848578555</v>
      </c>
      <c r="D171" s="155">
        <v>0.12308149260072299</v>
      </c>
      <c r="E171" s="155">
        <v>0</v>
      </c>
      <c r="F171" s="155">
        <v>0</v>
      </c>
      <c r="G171" s="155">
        <v>0</v>
      </c>
      <c r="H171" s="155">
        <v>0</v>
      </c>
      <c r="I171" s="155">
        <v>0</v>
      </c>
      <c r="J171" s="155">
        <v>0</v>
      </c>
      <c r="K171" s="155">
        <v>0</v>
      </c>
      <c r="L171" s="155">
        <v>0</v>
      </c>
      <c r="M171" s="155">
        <v>0</v>
      </c>
      <c r="N171" s="155">
        <v>0.31344032096288865</v>
      </c>
      <c r="O171" s="155">
        <v>0</v>
      </c>
      <c r="P171" s="155">
        <v>0.77688004972032321</v>
      </c>
      <c r="Q171" s="155">
        <v>0.8453442664525127</v>
      </c>
      <c r="R171" s="155">
        <v>0</v>
      </c>
      <c r="S171" s="155">
        <v>0</v>
      </c>
      <c r="T171" s="155">
        <v>1.8873266018684531</v>
      </c>
      <c r="U171" s="155">
        <v>0</v>
      </c>
      <c r="V171" s="155">
        <v>1.3717421124828533</v>
      </c>
    </row>
    <row r="172" spans="1:22">
      <c r="A172" s="14"/>
      <c r="B172" s="14" t="s">
        <v>318</v>
      </c>
      <c r="C172" s="155">
        <v>0.14567456381150623</v>
      </c>
      <c r="D172" s="155">
        <v>0.16893326679260193</v>
      </c>
      <c r="E172" s="155">
        <v>0</v>
      </c>
      <c r="F172" s="155">
        <v>0</v>
      </c>
      <c r="G172" s="155">
        <v>0</v>
      </c>
      <c r="H172" s="155">
        <v>0</v>
      </c>
      <c r="I172" s="155">
        <v>0</v>
      </c>
      <c r="J172" s="155">
        <v>0</v>
      </c>
      <c r="K172" s="155">
        <v>0</v>
      </c>
      <c r="L172" s="155">
        <v>0</v>
      </c>
      <c r="M172" s="155">
        <v>0</v>
      </c>
      <c r="N172" s="155">
        <v>0.64850843060959795</v>
      </c>
      <c r="O172" s="155">
        <v>0</v>
      </c>
      <c r="P172" s="155">
        <v>0.79245582058800212</v>
      </c>
      <c r="Q172" s="155">
        <v>0.86162329829398598</v>
      </c>
      <c r="R172" s="155">
        <v>0</v>
      </c>
      <c r="S172" s="155">
        <v>0</v>
      </c>
      <c r="T172" s="155">
        <v>4.0600893219650827</v>
      </c>
      <c r="U172" s="155">
        <v>0</v>
      </c>
      <c r="V172" s="155">
        <v>0</v>
      </c>
    </row>
    <row r="173" spans="1:22">
      <c r="A173" s="14"/>
      <c r="B173" s="14" t="s">
        <v>319</v>
      </c>
      <c r="C173" s="155">
        <v>7.4188833747497296E-2</v>
      </c>
      <c r="D173" s="155">
        <v>7.8871249190957615E-2</v>
      </c>
      <c r="E173" s="155">
        <v>0</v>
      </c>
      <c r="F173" s="155">
        <v>0</v>
      </c>
      <c r="G173" s="155">
        <v>0</v>
      </c>
      <c r="H173" s="155">
        <v>0</v>
      </c>
      <c r="I173" s="155">
        <v>0</v>
      </c>
      <c r="J173" s="155">
        <v>0</v>
      </c>
      <c r="K173" s="155">
        <v>0</v>
      </c>
      <c r="L173" s="155">
        <v>0</v>
      </c>
      <c r="M173" s="155">
        <v>0</v>
      </c>
      <c r="N173" s="155">
        <v>0</v>
      </c>
      <c r="O173" s="155">
        <v>0</v>
      </c>
      <c r="P173" s="155">
        <v>0.76196281621456874</v>
      </c>
      <c r="Q173" s="155">
        <v>0.82960013273602118</v>
      </c>
      <c r="R173" s="155">
        <v>0</v>
      </c>
      <c r="S173" s="155">
        <v>0</v>
      </c>
      <c r="T173" s="155">
        <v>0</v>
      </c>
      <c r="U173" s="155">
        <v>0</v>
      </c>
      <c r="V173" s="155">
        <v>2.1052631578947367</v>
      </c>
    </row>
    <row r="174" spans="1:22">
      <c r="A174" s="14" t="s">
        <v>698</v>
      </c>
      <c r="B174" s="14" t="s">
        <v>349</v>
      </c>
      <c r="C174" s="155">
        <v>1.1168294258052336</v>
      </c>
      <c r="D174" s="155">
        <v>1.0732767448880123</v>
      </c>
      <c r="E174" s="155">
        <v>2.8635973145820737</v>
      </c>
      <c r="F174" s="155">
        <v>0.69616067388353231</v>
      </c>
      <c r="G174" s="155">
        <v>0</v>
      </c>
      <c r="H174" s="155">
        <v>0</v>
      </c>
      <c r="I174" s="155">
        <v>0.3071441734750292</v>
      </c>
      <c r="J174" s="155">
        <v>0</v>
      </c>
      <c r="K174" s="155">
        <v>0</v>
      </c>
      <c r="L174" s="155">
        <v>0</v>
      </c>
      <c r="M174" s="155">
        <v>0.63952930643046713</v>
      </c>
      <c r="N174" s="155">
        <v>1.5672016048144433</v>
      </c>
      <c r="O174" s="155">
        <v>0.334851326011251</v>
      </c>
      <c r="P174" s="155">
        <v>3.1075201988812928</v>
      </c>
      <c r="Q174" s="155">
        <v>4.2267213322625636</v>
      </c>
      <c r="R174" s="155">
        <v>2.2109219544550078</v>
      </c>
      <c r="S174" s="155">
        <v>4.8176187198898832</v>
      </c>
      <c r="T174" s="155">
        <v>4.7183165046711339</v>
      </c>
      <c r="U174" s="155">
        <v>1.2109469605231291</v>
      </c>
      <c r="V174" s="155">
        <v>4.1152263374485596</v>
      </c>
    </row>
    <row r="175" spans="1:22">
      <c r="A175" s="14"/>
      <c r="B175" s="14" t="s">
        <v>318</v>
      </c>
      <c r="C175" s="155">
        <v>1.3622638547830419</v>
      </c>
      <c r="D175" s="155">
        <v>1.3430029079810217</v>
      </c>
      <c r="E175" s="155">
        <v>3.0984693561380676</v>
      </c>
      <c r="F175" s="155">
        <v>0.67994832392738147</v>
      </c>
      <c r="G175" s="155">
        <v>0</v>
      </c>
      <c r="H175" s="155">
        <v>0</v>
      </c>
      <c r="I175" s="155">
        <v>0.59577003276735185</v>
      </c>
      <c r="J175" s="155">
        <v>0</v>
      </c>
      <c r="K175" s="155">
        <v>0</v>
      </c>
      <c r="L175" s="155">
        <v>0</v>
      </c>
      <c r="M175" s="155">
        <v>1.340033500837521</v>
      </c>
      <c r="N175" s="155">
        <v>2.5940337224383918</v>
      </c>
      <c r="O175" s="155">
        <v>0.68690754224481387</v>
      </c>
      <c r="P175" s="155">
        <v>3.9622791029400113</v>
      </c>
      <c r="Q175" s="155">
        <v>2.5848698948819573</v>
      </c>
      <c r="R175" s="155">
        <v>4.5284727725574552</v>
      </c>
      <c r="S175" s="155">
        <v>4.3122035360068995</v>
      </c>
      <c r="T175" s="155">
        <v>8.1201786439301653</v>
      </c>
      <c r="U175" s="155">
        <v>0</v>
      </c>
      <c r="V175" s="155">
        <v>7.8431372549019613</v>
      </c>
    </row>
    <row r="176" spans="1:22">
      <c r="A176" s="14"/>
      <c r="B176" s="14" t="s">
        <v>319</v>
      </c>
      <c r="C176" s="155">
        <v>0.88988205780161045</v>
      </c>
      <c r="D176" s="155">
        <v>0.82658352566059512</v>
      </c>
      <c r="E176" s="155">
        <v>2.6157467957101752</v>
      </c>
      <c r="F176" s="155">
        <v>0.71316502638710599</v>
      </c>
      <c r="G176" s="155">
        <v>0</v>
      </c>
      <c r="H176" s="155">
        <v>0</v>
      </c>
      <c r="I176" s="155">
        <v>0</v>
      </c>
      <c r="J176" s="155">
        <v>0</v>
      </c>
      <c r="K176" s="155">
        <v>0</v>
      </c>
      <c r="L176" s="155">
        <v>0</v>
      </c>
      <c r="M176" s="155">
        <v>0</v>
      </c>
      <c r="N176" s="155">
        <v>0.60664887163309877</v>
      </c>
      <c r="O176" s="155">
        <v>0</v>
      </c>
      <c r="P176" s="155">
        <v>2.2858884486437061</v>
      </c>
      <c r="Q176" s="155">
        <v>5.8072009291521489</v>
      </c>
      <c r="R176" s="155">
        <v>0</v>
      </c>
      <c r="S176" s="155">
        <v>5.2826201796090864</v>
      </c>
      <c r="T176" s="155">
        <v>1.7633574325515784</v>
      </c>
      <c r="U176" s="155">
        <v>2.1482277121374862</v>
      </c>
      <c r="V176" s="155">
        <v>2.1052631578947367</v>
      </c>
    </row>
    <row r="177" spans="1:22">
      <c r="A177" s="14" t="s">
        <v>699</v>
      </c>
      <c r="B177" s="81" t="s">
        <v>349</v>
      </c>
      <c r="C177" s="155">
        <v>8.2295655165032608E-2</v>
      </c>
      <c r="D177" s="155">
        <v>7.7581152357554473E-2</v>
      </c>
      <c r="E177" s="155">
        <v>0</v>
      </c>
      <c r="F177" s="155">
        <v>0.34808033694176616</v>
      </c>
      <c r="G177" s="155">
        <v>0.34161172411437163</v>
      </c>
      <c r="H177" s="155">
        <v>0</v>
      </c>
      <c r="I177" s="155">
        <v>0</v>
      </c>
      <c r="J177" s="155">
        <v>0</v>
      </c>
      <c r="K177" s="155">
        <v>0</v>
      </c>
      <c r="L177" s="155">
        <v>0</v>
      </c>
      <c r="M177" s="155">
        <v>0</v>
      </c>
      <c r="N177" s="155">
        <v>0</v>
      </c>
      <c r="O177" s="155">
        <v>0.334851326011251</v>
      </c>
      <c r="P177" s="155">
        <v>0</v>
      </c>
      <c r="Q177" s="155">
        <v>0</v>
      </c>
      <c r="R177" s="155">
        <v>0</v>
      </c>
      <c r="S177" s="155">
        <v>0</v>
      </c>
      <c r="T177" s="155">
        <v>0</v>
      </c>
      <c r="U177" s="155">
        <v>0</v>
      </c>
      <c r="V177" s="155">
        <v>0</v>
      </c>
    </row>
    <row r="178" spans="1:22">
      <c r="B178" s="81" t="s">
        <v>318</v>
      </c>
      <c r="C178" s="155">
        <v>0.1280669188965427</v>
      </c>
      <c r="D178" s="155">
        <v>0.11644896820294279</v>
      </c>
      <c r="E178" s="155">
        <v>0</v>
      </c>
      <c r="F178" s="155">
        <v>0.67994832392738147</v>
      </c>
      <c r="G178" s="155">
        <v>0.66746762782005076</v>
      </c>
      <c r="H178" s="155">
        <v>0</v>
      </c>
      <c r="I178" s="155">
        <v>0</v>
      </c>
      <c r="J178" s="155">
        <v>0</v>
      </c>
      <c r="K178" s="155">
        <v>0</v>
      </c>
      <c r="L178" s="155">
        <v>0</v>
      </c>
      <c r="M178" s="155">
        <v>0</v>
      </c>
      <c r="N178" s="155">
        <v>0</v>
      </c>
      <c r="O178" s="155">
        <v>0</v>
      </c>
      <c r="P178" s="155">
        <v>0</v>
      </c>
      <c r="Q178" s="155">
        <v>0</v>
      </c>
      <c r="R178" s="155">
        <v>0</v>
      </c>
      <c r="S178" s="155">
        <v>0</v>
      </c>
      <c r="T178" s="155">
        <v>0</v>
      </c>
      <c r="U178" s="155">
        <v>0</v>
      </c>
      <c r="V178" s="155">
        <v>0</v>
      </c>
    </row>
    <row r="179" spans="1:22">
      <c r="B179" s="81" t="s">
        <v>319</v>
      </c>
      <c r="C179" s="155">
        <v>3.2669062397909183E-2</v>
      </c>
      <c r="D179" s="155">
        <v>3.5074297011400475E-2</v>
      </c>
      <c r="E179" s="155">
        <v>0</v>
      </c>
      <c r="F179" s="155">
        <v>0</v>
      </c>
      <c r="G179" s="155">
        <v>0</v>
      </c>
      <c r="H179" s="155">
        <v>0</v>
      </c>
      <c r="I179" s="155">
        <v>0</v>
      </c>
      <c r="J179" s="155">
        <v>0</v>
      </c>
      <c r="K179" s="155">
        <v>0</v>
      </c>
      <c r="L179" s="155">
        <v>0</v>
      </c>
      <c r="M179" s="155">
        <v>0</v>
      </c>
      <c r="N179" s="155">
        <v>0</v>
      </c>
      <c r="O179" s="155">
        <v>0.65338124795818364</v>
      </c>
      <c r="P179" s="155">
        <v>0</v>
      </c>
      <c r="Q179" s="155">
        <v>0</v>
      </c>
      <c r="R179" s="155">
        <v>0</v>
      </c>
      <c r="S179" s="155">
        <v>0</v>
      </c>
      <c r="T179" s="155">
        <v>0</v>
      </c>
      <c r="U179" s="155">
        <v>0</v>
      </c>
      <c r="V179" s="155">
        <v>0</v>
      </c>
    </row>
    <row r="180" spans="1:22">
      <c r="A180" s="81" t="s">
        <v>700</v>
      </c>
      <c r="B180" s="81" t="s">
        <v>349</v>
      </c>
      <c r="C180" s="155">
        <v>4.8669712236760914</v>
      </c>
      <c r="D180" s="155">
        <v>5.2285428967035426</v>
      </c>
      <c r="E180" s="155">
        <v>2.2272423557860574</v>
      </c>
      <c r="F180" s="155">
        <v>1.7404016847088308</v>
      </c>
      <c r="G180" s="155">
        <v>1.0248351723431148</v>
      </c>
      <c r="H180" s="155">
        <v>0.62966344488870696</v>
      </c>
      <c r="I180" s="155">
        <v>2.7642975612752627</v>
      </c>
      <c r="J180" s="155">
        <v>1.3588341203247614</v>
      </c>
      <c r="K180" s="155">
        <v>4.3965706748735984</v>
      </c>
      <c r="L180" s="155">
        <v>3.4428148454176135</v>
      </c>
      <c r="M180" s="155">
        <v>4.4767051450132698</v>
      </c>
      <c r="N180" s="155">
        <v>3.7612838515546643</v>
      </c>
      <c r="O180" s="155">
        <v>8.3712831502812737</v>
      </c>
      <c r="P180" s="155">
        <v>10.876320696084525</v>
      </c>
      <c r="Q180" s="155">
        <v>16.484213195824001</v>
      </c>
      <c r="R180" s="155">
        <v>19.345567101481318</v>
      </c>
      <c r="S180" s="155">
        <v>21.335168616655196</v>
      </c>
      <c r="T180" s="155">
        <v>25.478909125224124</v>
      </c>
      <c r="U180" s="155">
        <v>18.164204407846938</v>
      </c>
      <c r="V180" s="155">
        <v>23.319615912208505</v>
      </c>
    </row>
    <row r="181" spans="1:22">
      <c r="B181" s="81" t="s">
        <v>318</v>
      </c>
      <c r="C181" s="155">
        <v>6.1778684408966802</v>
      </c>
      <c r="D181" s="155">
        <v>6.698291828127978</v>
      </c>
      <c r="E181" s="155">
        <v>2.4787754849104542</v>
      </c>
      <c r="F181" s="155">
        <v>1.3598966478547629</v>
      </c>
      <c r="G181" s="155">
        <v>0.66746762782005076</v>
      </c>
      <c r="H181" s="155">
        <v>0</v>
      </c>
      <c r="I181" s="155">
        <v>4.1703902293714625</v>
      </c>
      <c r="J181" s="155">
        <v>1.3622122326658492</v>
      </c>
      <c r="K181" s="155">
        <v>7.6080340839926963</v>
      </c>
      <c r="L181" s="155">
        <v>3.6187305493232977</v>
      </c>
      <c r="M181" s="155">
        <v>7.3701842546063654</v>
      </c>
      <c r="N181" s="155">
        <v>5.1880674448767836</v>
      </c>
      <c r="O181" s="155">
        <v>12.36433576040665</v>
      </c>
      <c r="P181" s="155">
        <v>12.679293129408034</v>
      </c>
      <c r="Q181" s="155">
        <v>15.509219369291745</v>
      </c>
      <c r="R181" s="155">
        <v>31.699309407902188</v>
      </c>
      <c r="S181" s="155">
        <v>27.310622394710364</v>
      </c>
      <c r="T181" s="155">
        <v>28.420625253755581</v>
      </c>
      <c r="U181" s="155">
        <v>22.203719122953096</v>
      </c>
      <c r="V181" s="155">
        <v>35.294117647058826</v>
      </c>
    </row>
    <row r="182" spans="1:22">
      <c r="B182" s="81" t="s">
        <v>319</v>
      </c>
      <c r="C182" s="155">
        <v>3.6630781801415035</v>
      </c>
      <c r="D182" s="155">
        <v>3.8860534355191056</v>
      </c>
      <c r="E182" s="155">
        <v>1.9618100967826315</v>
      </c>
      <c r="F182" s="155">
        <v>2.1394950791613176</v>
      </c>
      <c r="G182" s="155">
        <v>1.399482191589112</v>
      </c>
      <c r="H182" s="155">
        <v>1.2965964343598055</v>
      </c>
      <c r="I182" s="155">
        <v>1.2679896024852597</v>
      </c>
      <c r="J182" s="155">
        <v>1.3554727211114876</v>
      </c>
      <c r="K182" s="155">
        <v>1.4134275618374559</v>
      </c>
      <c r="L182" s="155">
        <v>3.283209665769256</v>
      </c>
      <c r="M182" s="155">
        <v>1.835086860778077</v>
      </c>
      <c r="N182" s="155">
        <v>2.4265954865323951</v>
      </c>
      <c r="O182" s="155">
        <v>4.5736687357072858</v>
      </c>
      <c r="P182" s="155">
        <v>9.1435537945748244</v>
      </c>
      <c r="Q182" s="155">
        <v>17.421602787456447</v>
      </c>
      <c r="R182" s="155">
        <v>7.5602116859272055</v>
      </c>
      <c r="S182" s="155">
        <v>15.847860538827259</v>
      </c>
      <c r="T182" s="155">
        <v>22.923646623170516</v>
      </c>
      <c r="U182" s="155">
        <v>15.037593984962406</v>
      </c>
      <c r="V182" s="155">
        <v>16.842105263157894</v>
      </c>
    </row>
    <row r="183" spans="1:22">
      <c r="A183" s="81" t="s">
        <v>701</v>
      </c>
      <c r="B183" s="81" t="s">
        <v>349</v>
      </c>
      <c r="C183" s="155">
        <v>0.21631256027181145</v>
      </c>
      <c r="D183" s="155">
        <v>0.18658202174451322</v>
      </c>
      <c r="E183" s="155">
        <v>0.95453243819402467</v>
      </c>
      <c r="F183" s="155">
        <v>0.34808033694176616</v>
      </c>
      <c r="G183" s="155">
        <v>0</v>
      </c>
      <c r="H183" s="155">
        <v>0.31483172244435348</v>
      </c>
      <c r="I183" s="155">
        <v>0</v>
      </c>
      <c r="J183" s="155">
        <v>0</v>
      </c>
      <c r="K183" s="155">
        <v>0</v>
      </c>
      <c r="L183" s="155">
        <v>0</v>
      </c>
      <c r="M183" s="155">
        <v>0</v>
      </c>
      <c r="N183" s="155">
        <v>0.31344032096288865</v>
      </c>
      <c r="O183" s="155">
        <v>0</v>
      </c>
      <c r="P183" s="155">
        <v>0</v>
      </c>
      <c r="Q183" s="155">
        <v>0</v>
      </c>
      <c r="R183" s="155">
        <v>0</v>
      </c>
      <c r="S183" s="155">
        <v>0.68823124569855465</v>
      </c>
      <c r="T183" s="155">
        <v>0</v>
      </c>
      <c r="U183" s="155">
        <v>1.2109469605231291</v>
      </c>
      <c r="V183" s="155">
        <v>0</v>
      </c>
    </row>
    <row r="184" spans="1:22">
      <c r="B184" s="81" t="s">
        <v>318</v>
      </c>
      <c r="C184" s="155">
        <v>5.5082930411897907E-2</v>
      </c>
      <c r="D184" s="155">
        <v>5.1821020486027145E-2</v>
      </c>
      <c r="E184" s="155">
        <v>0</v>
      </c>
      <c r="F184" s="155">
        <v>0</v>
      </c>
      <c r="G184" s="155">
        <v>0</v>
      </c>
      <c r="H184" s="155">
        <v>0.61203256013219898</v>
      </c>
      <c r="I184" s="155">
        <v>0</v>
      </c>
      <c r="J184" s="155">
        <v>0</v>
      </c>
      <c r="K184" s="155">
        <v>0</v>
      </c>
      <c r="L184" s="155">
        <v>0</v>
      </c>
      <c r="M184" s="155">
        <v>0</v>
      </c>
      <c r="N184" s="155">
        <v>0</v>
      </c>
      <c r="O184" s="155">
        <v>0</v>
      </c>
      <c r="P184" s="155">
        <v>0</v>
      </c>
      <c r="Q184" s="155">
        <v>0</v>
      </c>
      <c r="R184" s="155">
        <v>0</v>
      </c>
      <c r="S184" s="155">
        <v>0</v>
      </c>
      <c r="T184" s="155">
        <v>0</v>
      </c>
      <c r="U184" s="155">
        <v>0</v>
      </c>
      <c r="V184" s="155">
        <v>0</v>
      </c>
    </row>
    <row r="185" spans="1:22">
      <c r="B185" s="81" t="s">
        <v>319</v>
      </c>
      <c r="C185" s="155">
        <v>0.38028688600934513</v>
      </c>
      <c r="D185" s="155">
        <v>0.32105498664208643</v>
      </c>
      <c r="E185" s="155">
        <v>1.9618100967826315</v>
      </c>
      <c r="F185" s="155">
        <v>0.71316502638710599</v>
      </c>
      <c r="G185" s="155">
        <v>0</v>
      </c>
      <c r="H185" s="155">
        <v>0</v>
      </c>
      <c r="I185" s="155">
        <v>0</v>
      </c>
      <c r="J185" s="155">
        <v>0</v>
      </c>
      <c r="K185" s="155">
        <v>0</v>
      </c>
      <c r="L185" s="155">
        <v>0</v>
      </c>
      <c r="M185" s="155">
        <v>0</v>
      </c>
      <c r="N185" s="155">
        <v>0.60664887163309877</v>
      </c>
      <c r="O185" s="155">
        <v>0</v>
      </c>
      <c r="P185" s="155">
        <v>0</v>
      </c>
      <c r="Q185" s="155">
        <v>0</v>
      </c>
      <c r="R185" s="155">
        <v>0</v>
      </c>
      <c r="S185" s="155">
        <v>1.3206550449022716</v>
      </c>
      <c r="T185" s="155">
        <v>0</v>
      </c>
      <c r="U185" s="155">
        <v>2.1482277121374862</v>
      </c>
      <c r="V185" s="155">
        <v>0</v>
      </c>
    </row>
    <row r="186" spans="1:22">
      <c r="A186" s="81" t="s">
        <v>702</v>
      </c>
      <c r="B186" s="81" t="s">
        <v>349</v>
      </c>
      <c r="C186" s="155">
        <v>4.7420748382640365</v>
      </c>
      <c r="D186" s="155">
        <v>5.1157907852330009</v>
      </c>
      <c r="E186" s="155">
        <v>0</v>
      </c>
      <c r="F186" s="155">
        <v>0</v>
      </c>
      <c r="G186" s="155">
        <v>0.34161172411437163</v>
      </c>
      <c r="H186" s="155">
        <v>0.62966344488870696</v>
      </c>
      <c r="I186" s="155">
        <v>1.5357208673751457</v>
      </c>
      <c r="J186" s="155">
        <v>5.7750450113802358</v>
      </c>
      <c r="K186" s="155">
        <v>4.3965706748735984</v>
      </c>
      <c r="L186" s="155">
        <v>9.9841630517110787</v>
      </c>
      <c r="M186" s="155">
        <v>7.3545870239503728</v>
      </c>
      <c r="N186" s="155">
        <v>10.030090270812437</v>
      </c>
      <c r="O186" s="155">
        <v>9.0409858023037781</v>
      </c>
      <c r="P186" s="155">
        <v>12.041640770665008</v>
      </c>
      <c r="Q186" s="155">
        <v>13.102836130013948</v>
      </c>
      <c r="R186" s="155">
        <v>9.9491487950475346</v>
      </c>
      <c r="S186" s="155">
        <v>14.452856159669651</v>
      </c>
      <c r="T186" s="155">
        <v>6.6056431065395866</v>
      </c>
      <c r="U186" s="155">
        <v>3.6328408815693871</v>
      </c>
      <c r="V186" s="155">
        <v>6.8587105624142666</v>
      </c>
    </row>
    <row r="187" spans="1:22">
      <c r="B187" s="81" t="s">
        <v>318</v>
      </c>
      <c r="C187" s="155">
        <v>2.6593103866690262</v>
      </c>
      <c r="D187" s="155">
        <v>2.8287997954960526</v>
      </c>
      <c r="E187" s="155">
        <v>0</v>
      </c>
      <c r="F187" s="155">
        <v>0</v>
      </c>
      <c r="G187" s="155">
        <v>0</v>
      </c>
      <c r="H187" s="155">
        <v>0.61203256013219898</v>
      </c>
      <c r="I187" s="155">
        <v>1.7873100983020553</v>
      </c>
      <c r="J187" s="155">
        <v>3.4055305816646237</v>
      </c>
      <c r="K187" s="155">
        <v>0.76080340839926963</v>
      </c>
      <c r="L187" s="155">
        <v>3.6187305493232977</v>
      </c>
      <c r="M187" s="155">
        <v>2.6800670016750421</v>
      </c>
      <c r="N187" s="155">
        <v>7.1335927367055767</v>
      </c>
      <c r="O187" s="155">
        <v>5.495260337958511</v>
      </c>
      <c r="P187" s="155">
        <v>7.1321023852920202</v>
      </c>
      <c r="Q187" s="155">
        <v>6.0313630880579012</v>
      </c>
      <c r="R187" s="155">
        <v>6.7927091588361828</v>
      </c>
      <c r="S187" s="155">
        <v>12.936610608020699</v>
      </c>
      <c r="T187" s="155">
        <v>2.0300446609825413</v>
      </c>
      <c r="U187" s="155">
        <v>2.775464890369137</v>
      </c>
      <c r="V187" s="155">
        <v>7.8431372549019613</v>
      </c>
    </row>
    <row r="188" spans="1:22">
      <c r="B188" s="81" t="s">
        <v>319</v>
      </c>
      <c r="C188" s="155">
        <v>6.6993820361812544</v>
      </c>
      <c r="D188" s="155">
        <v>7.2593979778291891</v>
      </c>
      <c r="E188" s="155">
        <v>0</v>
      </c>
      <c r="F188" s="155">
        <v>0</v>
      </c>
      <c r="G188" s="155">
        <v>0.69974109579455601</v>
      </c>
      <c r="H188" s="155">
        <v>0.64829821717990277</v>
      </c>
      <c r="I188" s="155">
        <v>1.2679896024852597</v>
      </c>
      <c r="J188" s="155">
        <v>8.1328363266689259</v>
      </c>
      <c r="K188" s="155">
        <v>7.7738515901060063</v>
      </c>
      <c r="L188" s="155">
        <v>15.759406395692428</v>
      </c>
      <c r="M188" s="155">
        <v>11.62221678492782</v>
      </c>
      <c r="N188" s="155">
        <v>12.739626304295072</v>
      </c>
      <c r="O188" s="155">
        <v>12.414243711205488</v>
      </c>
      <c r="P188" s="155">
        <v>16.763181956720512</v>
      </c>
      <c r="Q188" s="155">
        <v>19.91040318566451</v>
      </c>
      <c r="R188" s="155">
        <v>12.960362890160926</v>
      </c>
      <c r="S188" s="155">
        <v>15.847860538827259</v>
      </c>
      <c r="T188" s="155">
        <v>10.58014459530947</v>
      </c>
      <c r="U188" s="155">
        <v>4.2964554242749724</v>
      </c>
      <c r="V188" s="155">
        <v>6.3157894736842106</v>
      </c>
    </row>
    <row r="189" spans="1:22">
      <c r="A189" s="81" t="s">
        <v>703</v>
      </c>
      <c r="B189" s="81" t="s">
        <v>349</v>
      </c>
      <c r="C189" s="155">
        <v>0.18397492049055278</v>
      </c>
      <c r="D189" s="155">
        <v>0.17480313235101372</v>
      </c>
      <c r="E189" s="155">
        <v>0.63635495879601645</v>
      </c>
      <c r="F189" s="155">
        <v>0</v>
      </c>
      <c r="G189" s="155">
        <v>0</v>
      </c>
      <c r="H189" s="155">
        <v>0</v>
      </c>
      <c r="I189" s="155">
        <v>0</v>
      </c>
      <c r="J189" s="155">
        <v>0</v>
      </c>
      <c r="K189" s="155">
        <v>0</v>
      </c>
      <c r="L189" s="155">
        <v>0</v>
      </c>
      <c r="M189" s="155">
        <v>0</v>
      </c>
      <c r="N189" s="155">
        <v>0.31344032096288865</v>
      </c>
      <c r="O189" s="155">
        <v>0.66970265202250201</v>
      </c>
      <c r="P189" s="155">
        <v>0.3884400248601616</v>
      </c>
      <c r="Q189" s="155">
        <v>0</v>
      </c>
      <c r="R189" s="155">
        <v>0.55273048861375196</v>
      </c>
      <c r="S189" s="155">
        <v>0.68823124569855465</v>
      </c>
      <c r="T189" s="155">
        <v>0.94366330093422657</v>
      </c>
      <c r="U189" s="155">
        <v>0</v>
      </c>
      <c r="V189" s="155">
        <v>0</v>
      </c>
    </row>
    <row r="190" spans="1:22">
      <c r="B190" s="81" t="s">
        <v>318</v>
      </c>
      <c r="C190" s="155">
        <v>0.19666761767933494</v>
      </c>
      <c r="D190" s="155">
        <v>0.19351723508137308</v>
      </c>
      <c r="E190" s="155">
        <v>0.61969387122761355</v>
      </c>
      <c r="F190" s="155">
        <v>0</v>
      </c>
      <c r="G190" s="155">
        <v>0</v>
      </c>
      <c r="H190" s="155">
        <v>0</v>
      </c>
      <c r="I190" s="155">
        <v>0</v>
      </c>
      <c r="J190" s="155">
        <v>0</v>
      </c>
      <c r="K190" s="155">
        <v>0</v>
      </c>
      <c r="L190" s="155">
        <v>0</v>
      </c>
      <c r="M190" s="155">
        <v>0</v>
      </c>
      <c r="N190" s="155">
        <v>0.64850843060959795</v>
      </c>
      <c r="O190" s="155">
        <v>0.68690754224481387</v>
      </c>
      <c r="P190" s="155">
        <v>0</v>
      </c>
      <c r="Q190" s="155">
        <v>0</v>
      </c>
      <c r="R190" s="155">
        <v>0</v>
      </c>
      <c r="S190" s="155">
        <v>1.4374011786689664</v>
      </c>
      <c r="T190" s="155">
        <v>2.0300446609825413</v>
      </c>
      <c r="U190" s="155">
        <v>0</v>
      </c>
      <c r="V190" s="155">
        <v>0</v>
      </c>
    </row>
    <row r="191" spans="1:22">
      <c r="B191" s="81" t="s">
        <v>319</v>
      </c>
      <c r="C191" s="155">
        <v>0.17402088614319952</v>
      </c>
      <c r="D191" s="155">
        <v>0.15960770511037273</v>
      </c>
      <c r="E191" s="155">
        <v>0.6539366989275438</v>
      </c>
      <c r="F191" s="155">
        <v>0</v>
      </c>
      <c r="G191" s="155">
        <v>0</v>
      </c>
      <c r="H191" s="155">
        <v>0</v>
      </c>
      <c r="I191" s="155">
        <v>0</v>
      </c>
      <c r="J191" s="155">
        <v>0</v>
      </c>
      <c r="K191" s="155">
        <v>0</v>
      </c>
      <c r="L191" s="155">
        <v>0</v>
      </c>
      <c r="M191" s="155">
        <v>0</v>
      </c>
      <c r="N191" s="155">
        <v>0</v>
      </c>
      <c r="O191" s="155">
        <v>0.65338124795818364</v>
      </c>
      <c r="P191" s="155">
        <v>0.76196281621456874</v>
      </c>
      <c r="Q191" s="155">
        <v>0</v>
      </c>
      <c r="R191" s="155">
        <v>1.0800302408467437</v>
      </c>
      <c r="S191" s="155">
        <v>0</v>
      </c>
      <c r="T191" s="155">
        <v>0</v>
      </c>
      <c r="U191" s="155">
        <v>0</v>
      </c>
      <c r="V191" s="155">
        <v>0</v>
      </c>
    </row>
    <row r="192" spans="1:22">
      <c r="A192" s="81" t="s">
        <v>704</v>
      </c>
      <c r="B192" s="81" t="s">
        <v>349</v>
      </c>
      <c r="C192" s="155">
        <v>0.16471779238450046</v>
      </c>
      <c r="D192" s="155">
        <v>0.16300989017485099</v>
      </c>
      <c r="E192" s="155">
        <v>0</v>
      </c>
      <c r="F192" s="155">
        <v>0.34808033694176616</v>
      </c>
      <c r="G192" s="155">
        <v>0.34161172411437163</v>
      </c>
      <c r="H192" s="155">
        <v>0</v>
      </c>
      <c r="I192" s="155">
        <v>0</v>
      </c>
      <c r="J192" s="155">
        <v>0.33970853008119034</v>
      </c>
      <c r="K192" s="155">
        <v>0</v>
      </c>
      <c r="L192" s="155">
        <v>0</v>
      </c>
      <c r="M192" s="155">
        <v>0</v>
      </c>
      <c r="N192" s="155">
        <v>0</v>
      </c>
      <c r="O192" s="155">
        <v>0</v>
      </c>
      <c r="P192" s="155">
        <v>0.3884400248601616</v>
      </c>
      <c r="Q192" s="155">
        <v>0.8453442664525127</v>
      </c>
      <c r="R192" s="155">
        <v>0.55273048861375196</v>
      </c>
      <c r="S192" s="155">
        <v>0</v>
      </c>
      <c r="T192" s="155">
        <v>0</v>
      </c>
      <c r="U192" s="155">
        <v>1.2109469605231291</v>
      </c>
      <c r="V192" s="155">
        <v>0</v>
      </c>
    </row>
    <row r="193" spans="1:22">
      <c r="B193" s="81" t="s">
        <v>318</v>
      </c>
      <c r="C193" s="155">
        <v>0.10012671054946044</v>
      </c>
      <c r="D193" s="155">
        <v>0.10158427055552111</v>
      </c>
      <c r="E193" s="155">
        <v>0</v>
      </c>
      <c r="F193" s="155">
        <v>0</v>
      </c>
      <c r="G193" s="155">
        <v>0</v>
      </c>
      <c r="H193" s="155">
        <v>0</v>
      </c>
      <c r="I193" s="155">
        <v>0</v>
      </c>
      <c r="J193" s="155">
        <v>0</v>
      </c>
      <c r="K193" s="155">
        <v>0</v>
      </c>
      <c r="L193" s="155">
        <v>0</v>
      </c>
      <c r="M193" s="155">
        <v>0</v>
      </c>
      <c r="N193" s="155">
        <v>0</v>
      </c>
      <c r="O193" s="155">
        <v>0</v>
      </c>
      <c r="P193" s="155">
        <v>0.79245582058800212</v>
      </c>
      <c r="Q193" s="155">
        <v>0.86162329829398598</v>
      </c>
      <c r="R193" s="155">
        <v>1.1321181931393638</v>
      </c>
      <c r="S193" s="155">
        <v>0</v>
      </c>
      <c r="T193" s="155">
        <v>0</v>
      </c>
      <c r="U193" s="155">
        <v>0</v>
      </c>
      <c r="V193" s="155">
        <v>0</v>
      </c>
    </row>
    <row r="194" spans="1:22">
      <c r="B194" s="81" t="s">
        <v>319</v>
      </c>
      <c r="C194" s="155">
        <v>0.23243725397480844</v>
      </c>
      <c r="D194" s="155">
        <v>0.22622708606155137</v>
      </c>
      <c r="E194" s="155">
        <v>0</v>
      </c>
      <c r="F194" s="155">
        <v>0.71316502638710599</v>
      </c>
      <c r="G194" s="155">
        <v>0.69974109579455601</v>
      </c>
      <c r="H194" s="155">
        <v>0</v>
      </c>
      <c r="I194" s="155">
        <v>0</v>
      </c>
      <c r="J194" s="155">
        <v>0.67773636055574382</v>
      </c>
      <c r="K194" s="155">
        <v>0</v>
      </c>
      <c r="L194" s="155">
        <v>0</v>
      </c>
      <c r="M194" s="155">
        <v>0</v>
      </c>
      <c r="N194" s="155">
        <v>0</v>
      </c>
      <c r="O194" s="155">
        <v>0</v>
      </c>
      <c r="P194" s="155">
        <v>0</v>
      </c>
      <c r="Q194" s="155">
        <v>0.82960013273602118</v>
      </c>
      <c r="R194" s="155">
        <v>0</v>
      </c>
      <c r="S194" s="155">
        <v>0</v>
      </c>
      <c r="T194" s="155">
        <v>0</v>
      </c>
      <c r="U194" s="155">
        <v>2.1482277121374862</v>
      </c>
      <c r="V194" s="155">
        <v>0</v>
      </c>
    </row>
    <row r="195" spans="1:22">
      <c r="A195" s="81" t="s">
        <v>705</v>
      </c>
      <c r="B195" s="81" t="s">
        <v>349</v>
      </c>
      <c r="C195" s="155">
        <v>0.11272214733992596</v>
      </c>
      <c r="D195" s="155">
        <v>0.14654404334095983</v>
      </c>
      <c r="E195" s="155">
        <v>0</v>
      </c>
      <c r="F195" s="155">
        <v>0</v>
      </c>
      <c r="G195" s="155">
        <v>0</v>
      </c>
      <c r="H195" s="155">
        <v>0</v>
      </c>
      <c r="I195" s="155">
        <v>0</v>
      </c>
      <c r="J195" s="155">
        <v>0</v>
      </c>
      <c r="K195" s="155">
        <v>0</v>
      </c>
      <c r="L195" s="155">
        <v>0</v>
      </c>
      <c r="M195" s="155">
        <v>0</v>
      </c>
      <c r="N195" s="155">
        <v>0</v>
      </c>
      <c r="O195" s="155">
        <v>0</v>
      </c>
      <c r="P195" s="155">
        <v>0</v>
      </c>
      <c r="Q195" s="155">
        <v>0</v>
      </c>
      <c r="R195" s="155">
        <v>0.55273048861375196</v>
      </c>
      <c r="S195" s="155">
        <v>0.68823124569855465</v>
      </c>
      <c r="T195" s="155">
        <v>2.8309899028026799</v>
      </c>
      <c r="U195" s="155">
        <v>1.2109469605231291</v>
      </c>
      <c r="V195" s="155">
        <v>9.6021947873799718</v>
      </c>
    </row>
    <row r="196" spans="1:22">
      <c r="B196" s="81" t="s">
        <v>318</v>
      </c>
      <c r="C196" s="155">
        <v>0.10666439965779131</v>
      </c>
      <c r="D196" s="155">
        <v>0.13342661205800521</v>
      </c>
      <c r="E196" s="155">
        <v>0</v>
      </c>
      <c r="F196" s="155">
        <v>0</v>
      </c>
      <c r="G196" s="155">
        <v>0</v>
      </c>
      <c r="H196" s="155">
        <v>0</v>
      </c>
      <c r="I196" s="155">
        <v>0</v>
      </c>
      <c r="J196" s="155">
        <v>0</v>
      </c>
      <c r="K196" s="155">
        <v>0</v>
      </c>
      <c r="L196" s="155">
        <v>0</v>
      </c>
      <c r="M196" s="155">
        <v>0</v>
      </c>
      <c r="N196" s="155">
        <v>0</v>
      </c>
      <c r="O196" s="155">
        <v>0</v>
      </c>
      <c r="P196" s="155">
        <v>0</v>
      </c>
      <c r="Q196" s="155">
        <v>0</v>
      </c>
      <c r="R196" s="155">
        <v>1.1321181931393638</v>
      </c>
      <c r="S196" s="155">
        <v>0</v>
      </c>
      <c r="T196" s="155">
        <v>0</v>
      </c>
      <c r="U196" s="155">
        <v>2.775464890369137</v>
      </c>
      <c r="V196" s="155">
        <v>11.764705882352942</v>
      </c>
    </row>
    <row r="197" spans="1:22">
      <c r="B197" s="81" t="s">
        <v>319</v>
      </c>
      <c r="C197" s="155">
        <v>0.12141908703248752</v>
      </c>
      <c r="D197" s="155">
        <v>0.16301220535534411</v>
      </c>
      <c r="E197" s="155">
        <v>0</v>
      </c>
      <c r="F197" s="155">
        <v>0</v>
      </c>
      <c r="G197" s="155">
        <v>0</v>
      </c>
      <c r="H197" s="155">
        <v>0</v>
      </c>
      <c r="I197" s="155">
        <v>0</v>
      </c>
      <c r="J197" s="155">
        <v>0</v>
      </c>
      <c r="K197" s="155">
        <v>0</v>
      </c>
      <c r="L197" s="155">
        <v>0</v>
      </c>
      <c r="M197" s="155">
        <v>0</v>
      </c>
      <c r="N197" s="155">
        <v>0</v>
      </c>
      <c r="O197" s="155">
        <v>0</v>
      </c>
      <c r="P197" s="155">
        <v>0</v>
      </c>
      <c r="Q197" s="155">
        <v>0</v>
      </c>
      <c r="R197" s="155">
        <v>0</v>
      </c>
      <c r="S197" s="155">
        <v>1.3206550449022716</v>
      </c>
      <c r="T197" s="155">
        <v>5.290072297654735</v>
      </c>
      <c r="U197" s="155">
        <v>0</v>
      </c>
      <c r="V197" s="155">
        <v>8.4210526315789469</v>
      </c>
    </row>
    <row r="198" spans="1:22">
      <c r="A198" s="81" t="s">
        <v>706</v>
      </c>
      <c r="B198" s="81" t="s">
        <v>349</v>
      </c>
      <c r="C198" s="155">
        <v>0.97090295243920322</v>
      </c>
      <c r="D198" s="155">
        <v>1.0762801862093501</v>
      </c>
      <c r="E198" s="155">
        <v>0</v>
      </c>
      <c r="F198" s="155">
        <v>0</v>
      </c>
      <c r="G198" s="155">
        <v>0</v>
      </c>
      <c r="H198" s="155">
        <v>0</v>
      </c>
      <c r="I198" s="155">
        <v>0</v>
      </c>
      <c r="J198" s="155">
        <v>0</v>
      </c>
      <c r="K198" s="155">
        <v>0</v>
      </c>
      <c r="L198" s="155">
        <v>0.34428148454176133</v>
      </c>
      <c r="M198" s="155">
        <v>0.63952930643046713</v>
      </c>
      <c r="N198" s="155">
        <v>2.194082246740221</v>
      </c>
      <c r="O198" s="155">
        <v>3.3485132601125103</v>
      </c>
      <c r="P198" s="155">
        <v>1.9422001243008078</v>
      </c>
      <c r="Q198" s="155">
        <v>5.4947377319413331</v>
      </c>
      <c r="R198" s="155">
        <v>2.7636524430687599</v>
      </c>
      <c r="S198" s="155">
        <v>4.8176187198898832</v>
      </c>
      <c r="T198" s="155">
        <v>2.8309899028026799</v>
      </c>
      <c r="U198" s="155">
        <v>13.320416565754421</v>
      </c>
      <c r="V198" s="155">
        <v>8.2304526748971192</v>
      </c>
    </row>
    <row r="199" spans="1:22">
      <c r="B199" s="81" t="s">
        <v>318</v>
      </c>
      <c r="C199" s="155">
        <v>1.2790832835284023</v>
      </c>
      <c r="D199" s="155">
        <v>1.4585658730034508</v>
      </c>
      <c r="E199" s="155">
        <v>0</v>
      </c>
      <c r="F199" s="155">
        <v>0</v>
      </c>
      <c r="G199" s="155">
        <v>0</v>
      </c>
      <c r="H199" s="155">
        <v>0</v>
      </c>
      <c r="I199" s="155">
        <v>0</v>
      </c>
      <c r="J199" s="155">
        <v>0</v>
      </c>
      <c r="K199" s="155">
        <v>0</v>
      </c>
      <c r="L199" s="155">
        <v>0.72374610986465948</v>
      </c>
      <c r="M199" s="155">
        <v>0.67001675041876052</v>
      </c>
      <c r="N199" s="155">
        <v>2.5940337224383918</v>
      </c>
      <c r="O199" s="155">
        <v>5.495260337958511</v>
      </c>
      <c r="P199" s="155">
        <v>3.9622791029400113</v>
      </c>
      <c r="Q199" s="155">
        <v>6.0313630880579012</v>
      </c>
      <c r="R199" s="155">
        <v>2.2642363862787276</v>
      </c>
      <c r="S199" s="155">
        <v>4.3122035360068995</v>
      </c>
      <c r="T199" s="155">
        <v>6.0901339829476253</v>
      </c>
      <c r="U199" s="155">
        <v>22.203719122953096</v>
      </c>
      <c r="V199" s="155">
        <v>7.8431372549019613</v>
      </c>
    </row>
    <row r="200" spans="1:22">
      <c r="B200" s="81" t="s">
        <v>319</v>
      </c>
      <c r="C200" s="155">
        <v>0.68752449487032852</v>
      </c>
      <c r="D200" s="155">
        <v>0.73009277221055591</v>
      </c>
      <c r="E200" s="155">
        <v>0</v>
      </c>
      <c r="F200" s="155">
        <v>0</v>
      </c>
      <c r="G200" s="155">
        <v>0</v>
      </c>
      <c r="H200" s="155">
        <v>0</v>
      </c>
      <c r="I200" s="155">
        <v>0</v>
      </c>
      <c r="J200" s="155">
        <v>0</v>
      </c>
      <c r="K200" s="155">
        <v>0</v>
      </c>
      <c r="L200" s="155">
        <v>0</v>
      </c>
      <c r="M200" s="155">
        <v>0.61169562025935886</v>
      </c>
      <c r="N200" s="155">
        <v>1.8199466148992964</v>
      </c>
      <c r="O200" s="155">
        <v>1.3067624959163673</v>
      </c>
      <c r="P200" s="155">
        <v>0</v>
      </c>
      <c r="Q200" s="155">
        <v>4.9776007964161275</v>
      </c>
      <c r="R200" s="155">
        <v>3.2400907225402316</v>
      </c>
      <c r="S200" s="155">
        <v>5.2826201796090864</v>
      </c>
      <c r="T200" s="155">
        <v>0</v>
      </c>
      <c r="U200" s="155">
        <v>6.4446831364124595</v>
      </c>
      <c r="V200" s="155">
        <v>8.4210526315789469</v>
      </c>
    </row>
    <row r="201" spans="1:22">
      <c r="A201" s="81" t="s">
        <v>707</v>
      </c>
      <c r="B201" s="81" t="s">
        <v>349</v>
      </c>
      <c r="C201" s="155">
        <v>2.4042875812693865</v>
      </c>
      <c r="D201" s="155">
        <v>2.8862983185358768</v>
      </c>
      <c r="E201" s="155">
        <v>0</v>
      </c>
      <c r="F201" s="155">
        <v>0</v>
      </c>
      <c r="G201" s="155">
        <v>0</v>
      </c>
      <c r="H201" s="155">
        <v>0</v>
      </c>
      <c r="I201" s="155">
        <v>0.3071441734750292</v>
      </c>
      <c r="J201" s="155">
        <v>0</v>
      </c>
      <c r="K201" s="155">
        <v>0</v>
      </c>
      <c r="L201" s="155">
        <v>0</v>
      </c>
      <c r="M201" s="155">
        <v>0</v>
      </c>
      <c r="N201" s="155">
        <v>0.6268806419257773</v>
      </c>
      <c r="O201" s="155">
        <v>3.0136619341012589</v>
      </c>
      <c r="P201" s="155">
        <v>2.3306401491609696</v>
      </c>
      <c r="Q201" s="155">
        <v>9.2987869309776414</v>
      </c>
      <c r="R201" s="155">
        <v>13.818262215343799</v>
      </c>
      <c r="S201" s="155">
        <v>19.270474879559533</v>
      </c>
      <c r="T201" s="155">
        <v>33.028215532697935</v>
      </c>
      <c r="U201" s="155">
        <v>42.383143618309518</v>
      </c>
      <c r="V201" s="155">
        <v>76.817558299039774</v>
      </c>
    </row>
    <row r="202" spans="1:22">
      <c r="B202" s="81" t="s">
        <v>318</v>
      </c>
      <c r="C202" s="155">
        <v>2.2050052885140428</v>
      </c>
      <c r="D202" s="155">
        <v>2.6861618219999044</v>
      </c>
      <c r="E202" s="155">
        <v>0</v>
      </c>
      <c r="F202" s="155">
        <v>0</v>
      </c>
      <c r="G202" s="155">
        <v>0</v>
      </c>
      <c r="H202" s="155">
        <v>0</v>
      </c>
      <c r="I202" s="155">
        <v>0</v>
      </c>
      <c r="J202" s="155">
        <v>0</v>
      </c>
      <c r="K202" s="155">
        <v>0</v>
      </c>
      <c r="L202" s="155">
        <v>0</v>
      </c>
      <c r="M202" s="155">
        <v>0</v>
      </c>
      <c r="N202" s="155">
        <v>0.64850843060959795</v>
      </c>
      <c r="O202" s="155">
        <v>0.68690754224481387</v>
      </c>
      <c r="P202" s="155">
        <v>3.1698232823520085</v>
      </c>
      <c r="Q202" s="155">
        <v>7.7546096846458727</v>
      </c>
      <c r="R202" s="155">
        <v>12.453300124533001</v>
      </c>
      <c r="S202" s="155">
        <v>20.123616501365532</v>
      </c>
      <c r="T202" s="155">
        <v>30.450669914738121</v>
      </c>
      <c r="U202" s="155">
        <v>44.407438245906192</v>
      </c>
      <c r="V202" s="155">
        <v>78.431372549019599</v>
      </c>
    </row>
    <row r="203" spans="1:22">
      <c r="B203" s="81" t="s">
        <v>319</v>
      </c>
      <c r="C203" s="155">
        <v>2.5999167112132646</v>
      </c>
      <c r="D203" s="155">
        <v>3.0838300401028902</v>
      </c>
      <c r="E203" s="155">
        <v>0</v>
      </c>
      <c r="F203" s="155">
        <v>0</v>
      </c>
      <c r="G203" s="155">
        <v>0</v>
      </c>
      <c r="H203" s="155">
        <v>0</v>
      </c>
      <c r="I203" s="155">
        <v>0.63399480124262986</v>
      </c>
      <c r="J203" s="155">
        <v>0</v>
      </c>
      <c r="K203" s="155">
        <v>0</v>
      </c>
      <c r="L203" s="155">
        <v>0</v>
      </c>
      <c r="M203" s="155">
        <v>0</v>
      </c>
      <c r="N203" s="155">
        <v>0.60664887163309877</v>
      </c>
      <c r="O203" s="155">
        <v>5.2270499836654691</v>
      </c>
      <c r="P203" s="155">
        <v>1.5239256324291375</v>
      </c>
      <c r="Q203" s="155">
        <v>10.784801725568277</v>
      </c>
      <c r="R203" s="155">
        <v>15.120423371854411</v>
      </c>
      <c r="S203" s="155">
        <v>18.4891706286318</v>
      </c>
      <c r="T203" s="155">
        <v>35.267148651031562</v>
      </c>
      <c r="U203" s="155">
        <v>40.816326530612244</v>
      </c>
      <c r="V203" s="155">
        <v>75.789473684210535</v>
      </c>
    </row>
    <row r="204" spans="1:22">
      <c r="A204" s="81" t="s">
        <v>708</v>
      </c>
      <c r="B204" s="81" t="s">
        <v>349</v>
      </c>
      <c r="C204" s="155">
        <v>1.1818500174633362</v>
      </c>
      <c r="D204" s="155">
        <v>1.4660205003881848</v>
      </c>
      <c r="E204" s="155">
        <v>0</v>
      </c>
      <c r="F204" s="155">
        <v>0</v>
      </c>
      <c r="G204" s="155">
        <v>0</v>
      </c>
      <c r="H204" s="155">
        <v>0</v>
      </c>
      <c r="I204" s="155">
        <v>0</v>
      </c>
      <c r="J204" s="155">
        <v>0</v>
      </c>
      <c r="K204" s="155">
        <v>0</v>
      </c>
      <c r="L204" s="155">
        <v>0</v>
      </c>
      <c r="M204" s="155">
        <v>0.31976465321523356</v>
      </c>
      <c r="N204" s="155">
        <v>0.31344032096288865</v>
      </c>
      <c r="O204" s="155">
        <v>2.0091079560675058</v>
      </c>
      <c r="P204" s="155">
        <v>1.1653200745804848</v>
      </c>
      <c r="Q204" s="155">
        <v>2.536032799357538</v>
      </c>
      <c r="R204" s="155">
        <v>9.3964183064337821</v>
      </c>
      <c r="S204" s="155">
        <v>7.5705437026841018</v>
      </c>
      <c r="T204" s="155">
        <v>16.98593941681608</v>
      </c>
      <c r="U204" s="155">
        <v>35.117461855170738</v>
      </c>
      <c r="V204" s="155">
        <v>23.319615912208505</v>
      </c>
    </row>
    <row r="205" spans="1:22">
      <c r="B205" s="81" t="s">
        <v>318</v>
      </c>
      <c r="C205" s="155">
        <v>1.4697622244790953</v>
      </c>
      <c r="D205" s="155">
        <v>1.7547567146433654</v>
      </c>
      <c r="E205" s="155">
        <v>0</v>
      </c>
      <c r="F205" s="155">
        <v>0</v>
      </c>
      <c r="G205" s="155">
        <v>0</v>
      </c>
      <c r="H205" s="155">
        <v>0</v>
      </c>
      <c r="I205" s="155">
        <v>0</v>
      </c>
      <c r="J205" s="155">
        <v>0</v>
      </c>
      <c r="K205" s="155">
        <v>0</v>
      </c>
      <c r="L205" s="155">
        <v>0</v>
      </c>
      <c r="M205" s="155">
        <v>0</v>
      </c>
      <c r="N205" s="155">
        <v>0.64850843060959795</v>
      </c>
      <c r="O205" s="155">
        <v>2.0607226267344414</v>
      </c>
      <c r="P205" s="155">
        <v>1.5849116411760042</v>
      </c>
      <c r="Q205" s="155">
        <v>4.3081164914699288</v>
      </c>
      <c r="R205" s="155">
        <v>12.453300124533001</v>
      </c>
      <c r="S205" s="155">
        <v>12.936610608020699</v>
      </c>
      <c r="T205" s="155">
        <v>14.210312626877791</v>
      </c>
      <c r="U205" s="155">
        <v>36.081043574798784</v>
      </c>
      <c r="V205" s="155">
        <v>27.450980392156861</v>
      </c>
    </row>
    <row r="206" spans="1:22">
      <c r="B206" s="81" t="s">
        <v>319</v>
      </c>
      <c r="C206" s="155">
        <v>0.91669377996222678</v>
      </c>
      <c r="D206" s="155">
        <v>1.2021659872963639</v>
      </c>
      <c r="E206" s="155">
        <v>0</v>
      </c>
      <c r="F206" s="155">
        <v>0</v>
      </c>
      <c r="G206" s="155">
        <v>0</v>
      </c>
      <c r="H206" s="155">
        <v>0</v>
      </c>
      <c r="I206" s="155">
        <v>0</v>
      </c>
      <c r="J206" s="155">
        <v>0</v>
      </c>
      <c r="K206" s="155">
        <v>0</v>
      </c>
      <c r="L206" s="155">
        <v>0</v>
      </c>
      <c r="M206" s="155">
        <v>0.61169562025935886</v>
      </c>
      <c r="N206" s="155">
        <v>0</v>
      </c>
      <c r="O206" s="155">
        <v>1.9601437438745508</v>
      </c>
      <c r="P206" s="155">
        <v>0.76196281621456874</v>
      </c>
      <c r="Q206" s="155">
        <v>0.82960013273602118</v>
      </c>
      <c r="R206" s="155">
        <v>6.4801814450804631</v>
      </c>
      <c r="S206" s="155">
        <v>2.6413100898045432</v>
      </c>
      <c r="T206" s="155">
        <v>19.39693175806736</v>
      </c>
      <c r="U206" s="155">
        <v>34.371643394199779</v>
      </c>
      <c r="V206" s="155">
        <v>21.05263157894737</v>
      </c>
    </row>
    <row r="207" spans="1:22">
      <c r="A207" s="81" t="s">
        <v>709</v>
      </c>
      <c r="B207" s="81" t="s">
        <v>349</v>
      </c>
      <c r="C207" s="155">
        <v>0.46957373689056409</v>
      </c>
      <c r="D207" s="155">
        <v>0.62546480810055016</v>
      </c>
      <c r="E207" s="155">
        <v>0</v>
      </c>
      <c r="F207" s="155">
        <v>0</v>
      </c>
      <c r="G207" s="155">
        <v>0</v>
      </c>
      <c r="H207" s="155">
        <v>0</v>
      </c>
      <c r="I207" s="155">
        <v>0</v>
      </c>
      <c r="J207" s="155">
        <v>0</v>
      </c>
      <c r="K207" s="155">
        <v>0</v>
      </c>
      <c r="L207" s="155">
        <v>0.34428148454176133</v>
      </c>
      <c r="M207" s="155">
        <v>0</v>
      </c>
      <c r="N207" s="155">
        <v>0</v>
      </c>
      <c r="O207" s="155">
        <v>0</v>
      </c>
      <c r="P207" s="155">
        <v>0.3884400248601616</v>
      </c>
      <c r="Q207" s="155">
        <v>0.8453442664525127</v>
      </c>
      <c r="R207" s="155">
        <v>1.6581914658412558</v>
      </c>
      <c r="S207" s="155">
        <v>1.3764624913971093</v>
      </c>
      <c r="T207" s="155">
        <v>6.6056431065395866</v>
      </c>
      <c r="U207" s="155">
        <v>16.953257447323807</v>
      </c>
      <c r="V207" s="155">
        <v>34.293552812071326</v>
      </c>
    </row>
    <row r="208" spans="1:22">
      <c r="B208" s="81" t="s">
        <v>318</v>
      </c>
      <c r="C208" s="155">
        <v>0.45815880080269922</v>
      </c>
      <c r="D208" s="155">
        <v>0.62554870406617458</v>
      </c>
      <c r="E208" s="155">
        <v>0</v>
      </c>
      <c r="F208" s="155">
        <v>0</v>
      </c>
      <c r="G208" s="155">
        <v>0</v>
      </c>
      <c r="H208" s="155">
        <v>0</v>
      </c>
      <c r="I208" s="155">
        <v>0</v>
      </c>
      <c r="J208" s="155">
        <v>0</v>
      </c>
      <c r="K208" s="155">
        <v>0</v>
      </c>
      <c r="L208" s="155">
        <v>0</v>
      </c>
      <c r="M208" s="155">
        <v>0</v>
      </c>
      <c r="N208" s="155">
        <v>0</v>
      </c>
      <c r="O208" s="155">
        <v>0</v>
      </c>
      <c r="P208" s="155">
        <v>0.79245582058800212</v>
      </c>
      <c r="Q208" s="155">
        <v>1.723246596587972</v>
      </c>
      <c r="R208" s="155">
        <v>0</v>
      </c>
      <c r="S208" s="155">
        <v>1.4374011786689664</v>
      </c>
      <c r="T208" s="155">
        <v>6.0901339829476253</v>
      </c>
      <c r="U208" s="155">
        <v>22.203719122953096</v>
      </c>
      <c r="V208" s="155">
        <v>31.372549019607845</v>
      </c>
    </row>
    <row r="209" spans="1:22">
      <c r="B209" s="81" t="s">
        <v>319</v>
      </c>
      <c r="C209" s="155">
        <v>0.47694283565072382</v>
      </c>
      <c r="D209" s="155">
        <v>0.62359332531275158</v>
      </c>
      <c r="E209" s="155">
        <v>0</v>
      </c>
      <c r="F209" s="155">
        <v>0</v>
      </c>
      <c r="G209" s="155">
        <v>0</v>
      </c>
      <c r="H209" s="155">
        <v>0</v>
      </c>
      <c r="I209" s="155">
        <v>0</v>
      </c>
      <c r="J209" s="155">
        <v>0</v>
      </c>
      <c r="K209" s="155">
        <v>0</v>
      </c>
      <c r="L209" s="155">
        <v>0.65664193315385111</v>
      </c>
      <c r="M209" s="155">
        <v>0</v>
      </c>
      <c r="N209" s="155">
        <v>0</v>
      </c>
      <c r="O209" s="155">
        <v>0</v>
      </c>
      <c r="P209" s="155">
        <v>0</v>
      </c>
      <c r="Q209" s="155">
        <v>0</v>
      </c>
      <c r="R209" s="155">
        <v>3.2400907225402316</v>
      </c>
      <c r="S209" s="155">
        <v>1.3206550449022716</v>
      </c>
      <c r="T209" s="155">
        <v>7.0534297302063136</v>
      </c>
      <c r="U209" s="155">
        <v>12.889366272824919</v>
      </c>
      <c r="V209" s="155">
        <v>35.789473684210527</v>
      </c>
    </row>
    <row r="210" spans="1:22">
      <c r="A210" s="81" t="s">
        <v>710</v>
      </c>
      <c r="B210" s="81" t="s">
        <v>349</v>
      </c>
      <c r="C210" s="155">
        <v>1.9744878172524993</v>
      </c>
      <c r="D210" s="155">
        <v>2.1312557304461262</v>
      </c>
      <c r="E210" s="155">
        <v>0</v>
      </c>
      <c r="F210" s="155">
        <v>0</v>
      </c>
      <c r="G210" s="155">
        <v>1.3664468964574865</v>
      </c>
      <c r="H210" s="155">
        <v>2.2038220571104743</v>
      </c>
      <c r="I210" s="155">
        <v>2.1500092143252045</v>
      </c>
      <c r="J210" s="155">
        <v>3.3970853008119035</v>
      </c>
      <c r="K210" s="155">
        <v>2.9310471165823988</v>
      </c>
      <c r="L210" s="155">
        <v>2.4099703917923292</v>
      </c>
      <c r="M210" s="155">
        <v>4.4767051450132698</v>
      </c>
      <c r="N210" s="155">
        <v>1.5672016048144433</v>
      </c>
      <c r="O210" s="155">
        <v>2.3439592820787571</v>
      </c>
      <c r="P210" s="155">
        <v>3.495960223741454</v>
      </c>
      <c r="Q210" s="155">
        <v>1.268016399678769</v>
      </c>
      <c r="R210" s="155">
        <v>2.2109219544550078</v>
      </c>
      <c r="S210" s="155">
        <v>4.1293874741913283</v>
      </c>
      <c r="T210" s="155">
        <v>3.7746532037369063</v>
      </c>
      <c r="U210" s="155">
        <v>3.6328408815693871</v>
      </c>
      <c r="V210" s="155">
        <v>2.7434842249657065</v>
      </c>
    </row>
    <row r="211" spans="1:22">
      <c r="B211" s="81" t="s">
        <v>318</v>
      </c>
      <c r="C211" s="155">
        <v>2.3937766231302549</v>
      </c>
      <c r="D211" s="155">
        <v>2.5483109252304592</v>
      </c>
      <c r="E211" s="155">
        <v>0</v>
      </c>
      <c r="F211" s="155">
        <v>0</v>
      </c>
      <c r="G211" s="155">
        <v>2.669870511280203</v>
      </c>
      <c r="H211" s="155">
        <v>3.0601628006609953</v>
      </c>
      <c r="I211" s="155">
        <v>1.7873100983020553</v>
      </c>
      <c r="J211" s="155">
        <v>4.0866366979975481</v>
      </c>
      <c r="K211" s="155">
        <v>3.0432136335970785</v>
      </c>
      <c r="L211" s="155">
        <v>0.72374610986465948</v>
      </c>
      <c r="M211" s="155">
        <v>6.0301507537688446</v>
      </c>
      <c r="N211" s="155">
        <v>1.945525291828794</v>
      </c>
      <c r="O211" s="155">
        <v>4.8083527957136969</v>
      </c>
      <c r="P211" s="155">
        <v>3.1698232823520085</v>
      </c>
      <c r="Q211" s="155">
        <v>2.5848698948819573</v>
      </c>
      <c r="R211" s="155">
        <v>2.2642363862787276</v>
      </c>
      <c r="S211" s="155">
        <v>2.8748023573379329</v>
      </c>
      <c r="T211" s="155">
        <v>4.0600893219650827</v>
      </c>
      <c r="U211" s="155">
        <v>5.550929780738274</v>
      </c>
      <c r="V211" s="155">
        <v>7.8431372549019613</v>
      </c>
    </row>
    <row r="212" spans="1:22">
      <c r="B212" s="81" t="s">
        <v>319</v>
      </c>
      <c r="C212" s="155">
        <v>1.567611673395142</v>
      </c>
      <c r="D212" s="155">
        <v>1.7314962883559313</v>
      </c>
      <c r="E212" s="155">
        <v>0</v>
      </c>
      <c r="F212" s="155">
        <v>0</v>
      </c>
      <c r="G212" s="155">
        <v>0</v>
      </c>
      <c r="H212" s="155">
        <v>1.2965964343598055</v>
      </c>
      <c r="I212" s="155">
        <v>2.5359792049705194</v>
      </c>
      <c r="J212" s="155">
        <v>2.7109454422229753</v>
      </c>
      <c r="K212" s="155">
        <v>2.8268551236749118</v>
      </c>
      <c r="L212" s="155">
        <v>3.9398515989231071</v>
      </c>
      <c r="M212" s="155">
        <v>3.0584781012967945</v>
      </c>
      <c r="N212" s="155">
        <v>1.2132977432661975</v>
      </c>
      <c r="O212" s="155">
        <v>0</v>
      </c>
      <c r="P212" s="155">
        <v>3.8098140810728434</v>
      </c>
      <c r="Q212" s="155">
        <v>0</v>
      </c>
      <c r="R212" s="155">
        <v>2.1600604816934874</v>
      </c>
      <c r="S212" s="155">
        <v>5.2826201796090864</v>
      </c>
      <c r="T212" s="155">
        <v>3.5267148651031568</v>
      </c>
      <c r="U212" s="155">
        <v>2.1482277121374862</v>
      </c>
      <c r="V212" s="155">
        <v>0</v>
      </c>
    </row>
    <row r="213" spans="1:22">
      <c r="A213" s="81" t="s">
        <v>711</v>
      </c>
      <c r="B213" s="81" t="s">
        <v>349</v>
      </c>
      <c r="C213" s="155">
        <v>1.9953056413344206</v>
      </c>
      <c r="D213" s="155">
        <v>2.2292481052401629</v>
      </c>
      <c r="E213" s="155">
        <v>0</v>
      </c>
      <c r="F213" s="155">
        <v>0</v>
      </c>
      <c r="G213" s="155">
        <v>0</v>
      </c>
      <c r="H213" s="155">
        <v>0.31483172244435348</v>
      </c>
      <c r="I213" s="155">
        <v>0</v>
      </c>
      <c r="J213" s="155">
        <v>0.33970853008119034</v>
      </c>
      <c r="K213" s="155">
        <v>1.4655235582911994</v>
      </c>
      <c r="L213" s="155">
        <v>2.0656889072505682</v>
      </c>
      <c r="M213" s="155">
        <v>1.2790586128609343</v>
      </c>
      <c r="N213" s="155">
        <v>1.2537612838515546</v>
      </c>
      <c r="O213" s="155">
        <v>4.353067238146263</v>
      </c>
      <c r="P213" s="155">
        <v>8.1572405220633932</v>
      </c>
      <c r="Q213" s="155">
        <v>6.3400819983938463</v>
      </c>
      <c r="R213" s="155">
        <v>12.160070749502543</v>
      </c>
      <c r="S213" s="155">
        <v>9.6352374397797664</v>
      </c>
      <c r="T213" s="155">
        <v>13.211286213079173</v>
      </c>
      <c r="U213" s="155">
        <v>10.898522644708162</v>
      </c>
      <c r="V213" s="155">
        <v>6.8587105624142666</v>
      </c>
    </row>
    <row r="214" spans="1:22">
      <c r="B214" s="81" t="s">
        <v>318</v>
      </c>
      <c r="C214" s="155">
        <v>1.9354350368774165</v>
      </c>
      <c r="D214" s="155">
        <v>2.2015539680942693</v>
      </c>
      <c r="E214" s="155">
        <v>0</v>
      </c>
      <c r="F214" s="155">
        <v>0</v>
      </c>
      <c r="G214" s="155">
        <v>0</v>
      </c>
      <c r="H214" s="155">
        <v>0</v>
      </c>
      <c r="I214" s="155">
        <v>0</v>
      </c>
      <c r="J214" s="155">
        <v>0</v>
      </c>
      <c r="K214" s="155">
        <v>2.2824102251978089</v>
      </c>
      <c r="L214" s="155">
        <v>2.8949844394586379</v>
      </c>
      <c r="M214" s="155">
        <v>2.0100502512562817</v>
      </c>
      <c r="N214" s="155">
        <v>1.2970168612191959</v>
      </c>
      <c r="O214" s="155">
        <v>2.0607226267344414</v>
      </c>
      <c r="P214" s="155">
        <v>7.1321023852920202</v>
      </c>
      <c r="Q214" s="155">
        <v>6.0313630880579012</v>
      </c>
      <c r="R214" s="155">
        <v>12.453300124533001</v>
      </c>
      <c r="S214" s="155">
        <v>8.6244070720137991</v>
      </c>
      <c r="T214" s="155">
        <v>14.210312626877791</v>
      </c>
      <c r="U214" s="155">
        <v>13.877324451845686</v>
      </c>
      <c r="V214" s="155">
        <v>7.8431372549019613</v>
      </c>
    </row>
    <row r="215" spans="1:22">
      <c r="B215" s="81" t="s">
        <v>319</v>
      </c>
      <c r="C215" s="155">
        <v>2.0668633358269517</v>
      </c>
      <c r="D215" s="155">
        <v>2.2739921637377334</v>
      </c>
      <c r="E215" s="155">
        <v>0</v>
      </c>
      <c r="F215" s="155">
        <v>0</v>
      </c>
      <c r="G215" s="155">
        <v>0</v>
      </c>
      <c r="H215" s="155">
        <v>0.64829821717990277</v>
      </c>
      <c r="I215" s="155">
        <v>0</v>
      </c>
      <c r="J215" s="155">
        <v>0.67773636055574382</v>
      </c>
      <c r="K215" s="155">
        <v>0.70671378091872794</v>
      </c>
      <c r="L215" s="155">
        <v>1.3132838663077022</v>
      </c>
      <c r="M215" s="155">
        <v>0.61169562025935886</v>
      </c>
      <c r="N215" s="155">
        <v>1.2132977432661975</v>
      </c>
      <c r="O215" s="155">
        <v>6.5338124795818366</v>
      </c>
      <c r="P215" s="155">
        <v>9.1435537945748244</v>
      </c>
      <c r="Q215" s="155">
        <v>6.6368010618881694</v>
      </c>
      <c r="R215" s="155">
        <v>11.88033264931418</v>
      </c>
      <c r="S215" s="155">
        <v>10.565240359218173</v>
      </c>
      <c r="T215" s="155">
        <v>12.343502027861048</v>
      </c>
      <c r="U215" s="155">
        <v>8.5929108485499448</v>
      </c>
      <c r="V215" s="155">
        <v>6.3157894736842106</v>
      </c>
    </row>
    <row r="216" spans="1:22">
      <c r="A216" s="81" t="s">
        <v>712</v>
      </c>
      <c r="B216" s="81" t="s">
        <v>349</v>
      </c>
      <c r="C216" s="155">
        <v>5.3629148871406001</v>
      </c>
      <c r="D216" s="155">
        <v>6.1206187449453964</v>
      </c>
      <c r="E216" s="155">
        <v>0</v>
      </c>
      <c r="F216" s="155">
        <v>0.69616067388353231</v>
      </c>
      <c r="G216" s="155">
        <v>0.68322344822874326</v>
      </c>
      <c r="H216" s="155">
        <v>0.31483172244435348</v>
      </c>
      <c r="I216" s="155">
        <v>0.9214325204250875</v>
      </c>
      <c r="J216" s="155">
        <v>2.3779597105683323</v>
      </c>
      <c r="K216" s="155">
        <v>0.36638088957279985</v>
      </c>
      <c r="L216" s="155">
        <v>3.0985333608758521</v>
      </c>
      <c r="M216" s="155">
        <v>5.4359991046589711</v>
      </c>
      <c r="N216" s="155">
        <v>7.5225677031093285</v>
      </c>
      <c r="O216" s="155">
        <v>8.0364318242700232</v>
      </c>
      <c r="P216" s="155">
        <v>14.76072094468614</v>
      </c>
      <c r="Q216" s="155">
        <v>13.525508263240203</v>
      </c>
      <c r="R216" s="155">
        <v>23.767411010391331</v>
      </c>
      <c r="S216" s="155">
        <v>34.411562284927733</v>
      </c>
      <c r="T216" s="155">
        <v>52.845144852316693</v>
      </c>
      <c r="U216" s="155">
        <v>55.703560184063939</v>
      </c>
      <c r="V216" s="155">
        <v>42.524005486968449</v>
      </c>
    </row>
    <row r="217" spans="1:22">
      <c r="B217" s="81" t="s">
        <v>318</v>
      </c>
      <c r="C217" s="155">
        <v>6.216386927913506</v>
      </c>
      <c r="D217" s="155">
        <v>7.0779858223431553</v>
      </c>
      <c r="E217" s="155">
        <v>0</v>
      </c>
      <c r="F217" s="155">
        <v>0.67994832392738147</v>
      </c>
      <c r="G217" s="155">
        <v>1.3349352556401015</v>
      </c>
      <c r="H217" s="155">
        <v>0.61203256013219898</v>
      </c>
      <c r="I217" s="155">
        <v>1.1915400655347037</v>
      </c>
      <c r="J217" s="155">
        <v>1.3622122326658492</v>
      </c>
      <c r="K217" s="155">
        <v>0</v>
      </c>
      <c r="L217" s="155">
        <v>4.3424766591879571</v>
      </c>
      <c r="M217" s="155">
        <v>6.700167504187605</v>
      </c>
      <c r="N217" s="155">
        <v>9.7276264591439698</v>
      </c>
      <c r="O217" s="155">
        <v>6.8690754224481383</v>
      </c>
      <c r="P217" s="155">
        <v>13.471748949996039</v>
      </c>
      <c r="Q217" s="155">
        <v>19.817335860761673</v>
      </c>
      <c r="R217" s="155">
        <v>26.038718442205365</v>
      </c>
      <c r="S217" s="155">
        <v>40.247233002731065</v>
      </c>
      <c r="T217" s="155">
        <v>60.901339829476242</v>
      </c>
      <c r="U217" s="155">
        <v>63.835692478490152</v>
      </c>
      <c r="V217" s="155">
        <v>66.666666666666671</v>
      </c>
    </row>
    <row r="218" spans="1:22">
      <c r="B218" s="81" t="s">
        <v>319</v>
      </c>
      <c r="C218" s="155">
        <v>4.616297148626872</v>
      </c>
      <c r="D218" s="155">
        <v>5.2996949320165028</v>
      </c>
      <c r="E218" s="155">
        <v>0</v>
      </c>
      <c r="F218" s="155">
        <v>0.71316502638710599</v>
      </c>
      <c r="G218" s="155">
        <v>0</v>
      </c>
      <c r="H218" s="155">
        <v>0</v>
      </c>
      <c r="I218" s="155">
        <v>0.63399480124262986</v>
      </c>
      <c r="J218" s="155">
        <v>3.3886818027787191</v>
      </c>
      <c r="K218" s="155">
        <v>0.70671378091872794</v>
      </c>
      <c r="L218" s="155">
        <v>1.9699257994615536</v>
      </c>
      <c r="M218" s="155">
        <v>4.2818693418155123</v>
      </c>
      <c r="N218" s="155">
        <v>5.4598398446978891</v>
      </c>
      <c r="O218" s="155">
        <v>9.1473374714145717</v>
      </c>
      <c r="P218" s="155">
        <v>16.001219140505942</v>
      </c>
      <c r="Q218" s="155">
        <v>7.4664011946241917</v>
      </c>
      <c r="R218" s="155">
        <v>21.600604816934876</v>
      </c>
      <c r="S218" s="155">
        <v>29.054410987849973</v>
      </c>
      <c r="T218" s="155">
        <v>45.847293246341032</v>
      </c>
      <c r="U218" s="155">
        <v>49.409237379162192</v>
      </c>
      <c r="V218" s="155">
        <v>29.473684210526315</v>
      </c>
    </row>
    <row r="219" spans="1:22">
      <c r="A219" s="81" t="s">
        <v>713</v>
      </c>
      <c r="B219" s="81" t="s">
        <v>349</v>
      </c>
      <c r="C219" s="155">
        <v>0.93270706180580454</v>
      </c>
      <c r="D219" s="155">
        <v>1.033341743097214</v>
      </c>
      <c r="E219" s="155">
        <v>0</v>
      </c>
      <c r="F219" s="155">
        <v>0</v>
      </c>
      <c r="G219" s="155">
        <v>0.34161172411437163</v>
      </c>
      <c r="H219" s="155">
        <v>0.94449516733306038</v>
      </c>
      <c r="I219" s="155">
        <v>0.3071441734750292</v>
      </c>
      <c r="J219" s="155">
        <v>0.67941706016238068</v>
      </c>
      <c r="K219" s="155">
        <v>1.4655235582911994</v>
      </c>
      <c r="L219" s="155">
        <v>1.0328444536252841</v>
      </c>
      <c r="M219" s="155">
        <v>0.63952930643046713</v>
      </c>
      <c r="N219" s="155">
        <v>0.6268806419257773</v>
      </c>
      <c r="O219" s="155">
        <v>2.3439592820787571</v>
      </c>
      <c r="P219" s="155">
        <v>1.9422001243008078</v>
      </c>
      <c r="Q219" s="155">
        <v>1.268016399678769</v>
      </c>
      <c r="R219" s="155">
        <v>3.8691134202962632</v>
      </c>
      <c r="S219" s="155">
        <v>3.4411562284927739</v>
      </c>
      <c r="T219" s="155">
        <v>5.6619798056053599</v>
      </c>
      <c r="U219" s="155">
        <v>3.6328408815693871</v>
      </c>
      <c r="V219" s="155">
        <v>1.3717421124828533</v>
      </c>
    </row>
    <row r="220" spans="1:22">
      <c r="B220" s="81" t="s">
        <v>318</v>
      </c>
      <c r="C220" s="155">
        <v>1.1839753360120933</v>
      </c>
      <c r="D220" s="155">
        <v>1.3455956331797327</v>
      </c>
      <c r="E220" s="155">
        <v>0</v>
      </c>
      <c r="F220" s="155">
        <v>0</v>
      </c>
      <c r="G220" s="155">
        <v>0</v>
      </c>
      <c r="H220" s="155">
        <v>1.224065120264398</v>
      </c>
      <c r="I220" s="155">
        <v>0</v>
      </c>
      <c r="J220" s="155">
        <v>1.3622122326658492</v>
      </c>
      <c r="K220" s="155">
        <v>1.5216068167985393</v>
      </c>
      <c r="L220" s="155">
        <v>1.447492219729319</v>
      </c>
      <c r="M220" s="155">
        <v>1.340033500837521</v>
      </c>
      <c r="N220" s="155">
        <v>0</v>
      </c>
      <c r="O220" s="155">
        <v>1.3738150844896277</v>
      </c>
      <c r="P220" s="155">
        <v>2.3773674617640066</v>
      </c>
      <c r="Q220" s="155">
        <v>2.5848698948819573</v>
      </c>
      <c r="R220" s="155">
        <v>5.6605909656968194</v>
      </c>
      <c r="S220" s="155">
        <v>4.3122035360068995</v>
      </c>
      <c r="T220" s="155">
        <v>12.180267965895251</v>
      </c>
      <c r="U220" s="155">
        <v>8.3263946711074102</v>
      </c>
      <c r="V220" s="155">
        <v>3.9215686274509807</v>
      </c>
    </row>
    <row r="221" spans="1:22">
      <c r="B221" s="81" t="s">
        <v>319</v>
      </c>
      <c r="C221" s="155">
        <v>0.71097551009616877</v>
      </c>
      <c r="D221" s="155">
        <v>0.76181347514402808</v>
      </c>
      <c r="E221" s="155">
        <v>0</v>
      </c>
      <c r="F221" s="155">
        <v>0</v>
      </c>
      <c r="G221" s="155">
        <v>0.69974109579455601</v>
      </c>
      <c r="H221" s="155">
        <v>0.64829821717990277</v>
      </c>
      <c r="I221" s="155">
        <v>0.63399480124262986</v>
      </c>
      <c r="J221" s="155">
        <v>0</v>
      </c>
      <c r="K221" s="155">
        <v>1.4134275618374559</v>
      </c>
      <c r="L221" s="155">
        <v>0.65664193315385111</v>
      </c>
      <c r="M221" s="155">
        <v>0</v>
      </c>
      <c r="N221" s="155">
        <v>1.2132977432661975</v>
      </c>
      <c r="O221" s="155">
        <v>3.2669062397909183</v>
      </c>
      <c r="P221" s="155">
        <v>1.5239256324291375</v>
      </c>
      <c r="Q221" s="155">
        <v>0</v>
      </c>
      <c r="R221" s="155">
        <v>2.1600604816934874</v>
      </c>
      <c r="S221" s="155">
        <v>2.6413100898045432</v>
      </c>
      <c r="T221" s="155">
        <v>0</v>
      </c>
      <c r="U221" s="155">
        <v>0</v>
      </c>
      <c r="V221" s="155">
        <v>0</v>
      </c>
    </row>
    <row r="222" spans="1:22">
      <c r="A222" s="81" t="s">
        <v>714</v>
      </c>
      <c r="B222" s="81" t="s">
        <v>349</v>
      </c>
      <c r="C222" s="155">
        <v>1.8422966797912805</v>
      </c>
      <c r="D222" s="155">
        <v>2.1673321987255898</v>
      </c>
      <c r="E222" s="155">
        <v>0</v>
      </c>
      <c r="F222" s="155">
        <v>0</v>
      </c>
      <c r="G222" s="155">
        <v>0</v>
      </c>
      <c r="H222" s="155">
        <v>0.31483172244435348</v>
      </c>
      <c r="I222" s="155">
        <v>0.3071441734750292</v>
      </c>
      <c r="J222" s="155">
        <v>0</v>
      </c>
      <c r="K222" s="155">
        <v>0</v>
      </c>
      <c r="L222" s="155">
        <v>1.3771259381670453</v>
      </c>
      <c r="M222" s="155">
        <v>0.95929395964570074</v>
      </c>
      <c r="N222" s="155">
        <v>1.2537612838515546</v>
      </c>
      <c r="O222" s="155">
        <v>2.678810608090008</v>
      </c>
      <c r="P222" s="155">
        <v>3.495960223741454</v>
      </c>
      <c r="Q222" s="155">
        <v>3.3813770658100508</v>
      </c>
      <c r="R222" s="155">
        <v>10.501879283661287</v>
      </c>
      <c r="S222" s="155">
        <v>14.452856159669651</v>
      </c>
      <c r="T222" s="155">
        <v>21.704255921487213</v>
      </c>
      <c r="U222" s="155">
        <v>19.375151368370066</v>
      </c>
      <c r="V222" s="155">
        <v>49.382716049382715</v>
      </c>
    </row>
    <row r="223" spans="1:22">
      <c r="B223" s="81" t="s">
        <v>318</v>
      </c>
      <c r="C223" s="155">
        <v>1.8568514186041292</v>
      </c>
      <c r="D223" s="155">
        <v>2.1889099134019272</v>
      </c>
      <c r="E223" s="155">
        <v>0</v>
      </c>
      <c r="F223" s="155">
        <v>0</v>
      </c>
      <c r="G223" s="155">
        <v>0</v>
      </c>
      <c r="H223" s="155">
        <v>0</v>
      </c>
      <c r="I223" s="155">
        <v>0.59577003276735185</v>
      </c>
      <c r="J223" s="155">
        <v>0</v>
      </c>
      <c r="K223" s="155">
        <v>0</v>
      </c>
      <c r="L223" s="155">
        <v>0.72374610986465948</v>
      </c>
      <c r="M223" s="155">
        <v>0.67001675041876052</v>
      </c>
      <c r="N223" s="155">
        <v>1.2970168612191959</v>
      </c>
      <c r="O223" s="155">
        <v>4.1214452534688828</v>
      </c>
      <c r="P223" s="155">
        <v>3.9622791029400113</v>
      </c>
      <c r="Q223" s="155">
        <v>2.5848698948819573</v>
      </c>
      <c r="R223" s="155">
        <v>11.321181931393639</v>
      </c>
      <c r="S223" s="155">
        <v>12.936610608020699</v>
      </c>
      <c r="T223" s="155">
        <v>16.240357287860331</v>
      </c>
      <c r="U223" s="155">
        <v>24.979184013322229</v>
      </c>
      <c r="V223" s="155">
        <v>58.823529411764703</v>
      </c>
    </row>
    <row r="224" spans="1:22">
      <c r="B224" s="81" t="s">
        <v>319</v>
      </c>
      <c r="C224" s="155">
        <v>1.845225520669995</v>
      </c>
      <c r="D224" s="155">
        <v>2.1696440640081942</v>
      </c>
      <c r="E224" s="155">
        <v>0</v>
      </c>
      <c r="F224" s="155">
        <v>0</v>
      </c>
      <c r="G224" s="155">
        <v>0</v>
      </c>
      <c r="H224" s="155">
        <v>0.64829821717990277</v>
      </c>
      <c r="I224" s="155">
        <v>0</v>
      </c>
      <c r="J224" s="155">
        <v>0</v>
      </c>
      <c r="K224" s="155">
        <v>0</v>
      </c>
      <c r="L224" s="155">
        <v>1.9699257994615536</v>
      </c>
      <c r="M224" s="155">
        <v>1.2233912405187177</v>
      </c>
      <c r="N224" s="155">
        <v>1.2132977432661975</v>
      </c>
      <c r="O224" s="155">
        <v>1.3067624959163673</v>
      </c>
      <c r="P224" s="155">
        <v>3.047851264858275</v>
      </c>
      <c r="Q224" s="155">
        <v>4.1480006636801061</v>
      </c>
      <c r="R224" s="155">
        <v>9.7202721676206938</v>
      </c>
      <c r="S224" s="155">
        <v>15.847860538827259</v>
      </c>
      <c r="T224" s="155">
        <v>26.450361488273671</v>
      </c>
      <c r="U224" s="155">
        <v>15.037593984962406</v>
      </c>
      <c r="V224" s="155">
        <v>44.21052631578948</v>
      </c>
    </row>
    <row r="225" spans="1:22">
      <c r="A225" s="81" t="s">
        <v>715</v>
      </c>
      <c r="B225" s="81" t="s">
        <v>349</v>
      </c>
      <c r="C225" s="155">
        <v>0.2609555832372879</v>
      </c>
      <c r="D225" s="155">
        <v>0.31220587579081599</v>
      </c>
      <c r="E225" s="155">
        <v>0</v>
      </c>
      <c r="F225" s="155">
        <v>0</v>
      </c>
      <c r="G225" s="155">
        <v>0</v>
      </c>
      <c r="H225" s="155">
        <v>0</v>
      </c>
      <c r="I225" s="155">
        <v>0</v>
      </c>
      <c r="J225" s="155">
        <v>0</v>
      </c>
      <c r="K225" s="155">
        <v>0</v>
      </c>
      <c r="L225" s="155">
        <v>0</v>
      </c>
      <c r="M225" s="155">
        <v>0.31976465321523356</v>
      </c>
      <c r="N225" s="155">
        <v>0</v>
      </c>
      <c r="O225" s="155">
        <v>0.66970265202250201</v>
      </c>
      <c r="P225" s="155">
        <v>0</v>
      </c>
      <c r="Q225" s="155">
        <v>1.268016399678769</v>
      </c>
      <c r="R225" s="155">
        <v>0.55273048861375196</v>
      </c>
      <c r="S225" s="155">
        <v>2.7529249827942186</v>
      </c>
      <c r="T225" s="155">
        <v>4.7183165046711339</v>
      </c>
      <c r="U225" s="155">
        <v>3.6328408815693871</v>
      </c>
      <c r="V225" s="155">
        <v>4.1152263374485596</v>
      </c>
    </row>
    <row r="226" spans="1:22">
      <c r="B226" s="81" t="s">
        <v>318</v>
      </c>
      <c r="C226" s="155">
        <v>0.3288964659358084</v>
      </c>
      <c r="D226" s="155">
        <v>0.40185739508416596</v>
      </c>
      <c r="E226" s="155">
        <v>0</v>
      </c>
      <c r="F226" s="155">
        <v>0</v>
      </c>
      <c r="G226" s="155">
        <v>0</v>
      </c>
      <c r="H226" s="155">
        <v>0</v>
      </c>
      <c r="I226" s="155">
        <v>0</v>
      </c>
      <c r="J226" s="155">
        <v>0</v>
      </c>
      <c r="K226" s="155">
        <v>0</v>
      </c>
      <c r="L226" s="155">
        <v>0</v>
      </c>
      <c r="M226" s="155">
        <v>0</v>
      </c>
      <c r="N226" s="155">
        <v>0</v>
      </c>
      <c r="O226" s="155">
        <v>1.3738150844896277</v>
      </c>
      <c r="P226" s="155">
        <v>0</v>
      </c>
      <c r="Q226" s="155">
        <v>1.723246596587972</v>
      </c>
      <c r="R226" s="155">
        <v>1.1321181931393638</v>
      </c>
      <c r="S226" s="155">
        <v>1.4374011786689664</v>
      </c>
      <c r="T226" s="155">
        <v>8.1201786439301653</v>
      </c>
      <c r="U226" s="155">
        <v>5.550929780738274</v>
      </c>
      <c r="V226" s="155">
        <v>3.9215686274509807</v>
      </c>
    </row>
    <row r="227" spans="1:22">
      <c r="B227" s="81" t="s">
        <v>319</v>
      </c>
      <c r="C227" s="155">
        <v>0.19855238968428926</v>
      </c>
      <c r="D227" s="155">
        <v>0.23173893442334248</v>
      </c>
      <c r="E227" s="155">
        <v>0</v>
      </c>
      <c r="F227" s="155">
        <v>0</v>
      </c>
      <c r="G227" s="155">
        <v>0</v>
      </c>
      <c r="H227" s="155">
        <v>0</v>
      </c>
      <c r="I227" s="155">
        <v>0</v>
      </c>
      <c r="J227" s="155">
        <v>0</v>
      </c>
      <c r="K227" s="155">
        <v>0</v>
      </c>
      <c r="L227" s="155">
        <v>0</v>
      </c>
      <c r="M227" s="155">
        <v>0.61169562025935886</v>
      </c>
      <c r="N227" s="155">
        <v>0</v>
      </c>
      <c r="O227" s="155">
        <v>0</v>
      </c>
      <c r="P227" s="155">
        <v>0</v>
      </c>
      <c r="Q227" s="155">
        <v>0.82960013273602118</v>
      </c>
      <c r="R227" s="155">
        <v>0</v>
      </c>
      <c r="S227" s="155">
        <v>3.9619651347068148</v>
      </c>
      <c r="T227" s="155">
        <v>1.7633574325515784</v>
      </c>
      <c r="U227" s="155">
        <v>2.1482277121374862</v>
      </c>
      <c r="V227" s="155">
        <v>4.2105263157894735</v>
      </c>
    </row>
    <row r="228" spans="1:22">
      <c r="A228" s="81" t="s">
        <v>716</v>
      </c>
      <c r="B228" s="81" t="s">
        <v>349</v>
      </c>
      <c r="C228" s="155">
        <v>3.7703091029649887</v>
      </c>
      <c r="D228" s="155">
        <v>4.3754290693105817</v>
      </c>
      <c r="E228" s="155">
        <v>0</v>
      </c>
      <c r="F228" s="155">
        <v>0</v>
      </c>
      <c r="G228" s="155">
        <v>0</v>
      </c>
      <c r="H228" s="155">
        <v>0</v>
      </c>
      <c r="I228" s="155">
        <v>0</v>
      </c>
      <c r="J228" s="155">
        <v>0</v>
      </c>
      <c r="K228" s="155">
        <v>0.36638088957279985</v>
      </c>
      <c r="L228" s="155">
        <v>0.34428148454176133</v>
      </c>
      <c r="M228" s="155">
        <v>2.2383525725066349</v>
      </c>
      <c r="N228" s="155">
        <v>3.4478435305917756</v>
      </c>
      <c r="O228" s="155">
        <v>7.031877846236271</v>
      </c>
      <c r="P228" s="155">
        <v>8.9341205717837173</v>
      </c>
      <c r="Q228" s="155">
        <v>12.680163996787693</v>
      </c>
      <c r="R228" s="155">
        <v>18.792836612867564</v>
      </c>
      <c r="S228" s="155">
        <v>37.16448726772196</v>
      </c>
      <c r="T228" s="155">
        <v>39.633858639237516</v>
      </c>
      <c r="U228" s="155">
        <v>50.859772341971414</v>
      </c>
      <c r="V228" s="155">
        <v>42.524005486968449</v>
      </c>
    </row>
    <row r="229" spans="1:22">
      <c r="B229" s="81" t="s">
        <v>318</v>
      </c>
      <c r="C229" s="155">
        <v>4.9124667323440789</v>
      </c>
      <c r="D229" s="155">
        <v>5.7329248079890851</v>
      </c>
      <c r="E229" s="155">
        <v>0</v>
      </c>
      <c r="F229" s="155">
        <v>0</v>
      </c>
      <c r="G229" s="155">
        <v>0</v>
      </c>
      <c r="H229" s="155">
        <v>0</v>
      </c>
      <c r="I229" s="155">
        <v>0</v>
      </c>
      <c r="J229" s="155">
        <v>0</v>
      </c>
      <c r="K229" s="155">
        <v>0</v>
      </c>
      <c r="L229" s="155">
        <v>0.72374610986465948</v>
      </c>
      <c r="M229" s="155">
        <v>2.0100502512562817</v>
      </c>
      <c r="N229" s="155">
        <v>4.5395590142671853</v>
      </c>
      <c r="O229" s="155">
        <v>7.5559829646929524</v>
      </c>
      <c r="P229" s="155">
        <v>11.886837308820034</v>
      </c>
      <c r="Q229" s="155">
        <v>18.955712562467689</v>
      </c>
      <c r="R229" s="155">
        <v>26.038718442205365</v>
      </c>
      <c r="S229" s="155">
        <v>41.684634181400028</v>
      </c>
      <c r="T229" s="155">
        <v>52.781161185546082</v>
      </c>
      <c r="U229" s="155">
        <v>77.71301693033584</v>
      </c>
      <c r="V229" s="155">
        <v>66.666666666666671</v>
      </c>
    </row>
    <row r="230" spans="1:22">
      <c r="B230" s="81" t="s">
        <v>319</v>
      </c>
      <c r="C230" s="155">
        <v>2.7674153245936641</v>
      </c>
      <c r="D230" s="155">
        <v>3.20658753232432</v>
      </c>
      <c r="E230" s="155">
        <v>0</v>
      </c>
      <c r="F230" s="155">
        <v>0</v>
      </c>
      <c r="G230" s="155">
        <v>0</v>
      </c>
      <c r="H230" s="155">
        <v>0</v>
      </c>
      <c r="I230" s="155">
        <v>0</v>
      </c>
      <c r="J230" s="155">
        <v>0</v>
      </c>
      <c r="K230" s="155">
        <v>0.70671378091872794</v>
      </c>
      <c r="L230" s="155">
        <v>0</v>
      </c>
      <c r="M230" s="155">
        <v>2.4467824810374355</v>
      </c>
      <c r="N230" s="155">
        <v>2.4265954865323951</v>
      </c>
      <c r="O230" s="155">
        <v>6.5338124795818366</v>
      </c>
      <c r="P230" s="155">
        <v>6.0957025297165499</v>
      </c>
      <c r="Q230" s="155">
        <v>6.6368010618881694</v>
      </c>
      <c r="R230" s="155">
        <v>11.88033264931418</v>
      </c>
      <c r="S230" s="155">
        <v>33.016376122556792</v>
      </c>
      <c r="T230" s="155">
        <v>28.213718920825254</v>
      </c>
      <c r="U230" s="155">
        <v>30.075187969924812</v>
      </c>
      <c r="V230" s="155">
        <v>29.473684210526315</v>
      </c>
    </row>
    <row r="231" spans="1:22">
      <c r="A231" s="81" t="s">
        <v>717</v>
      </c>
      <c r="B231" s="81" t="s">
        <v>349</v>
      </c>
      <c r="C231" s="155">
        <v>5.0022896520017577</v>
      </c>
      <c r="D231" s="155">
        <v>5.1679505158142005</v>
      </c>
      <c r="E231" s="155">
        <v>6.6817270673581728</v>
      </c>
      <c r="F231" s="155">
        <v>2.7846426955341292</v>
      </c>
      <c r="G231" s="155">
        <v>3.416117241143716</v>
      </c>
      <c r="H231" s="155">
        <v>1.2593268897774139</v>
      </c>
      <c r="I231" s="155">
        <v>0.61428834695005841</v>
      </c>
      <c r="J231" s="155">
        <v>1.3588341203247614</v>
      </c>
      <c r="K231" s="155">
        <v>1.8319044478639994</v>
      </c>
      <c r="L231" s="155">
        <v>0.68856296908352266</v>
      </c>
      <c r="M231" s="155">
        <v>1.2790586128609343</v>
      </c>
      <c r="N231" s="155">
        <v>2.5075225677031092</v>
      </c>
      <c r="O231" s="155">
        <v>8.7061344762925259</v>
      </c>
      <c r="P231" s="155">
        <v>7.7688004972032312</v>
      </c>
      <c r="Q231" s="155">
        <v>13.525508263240203</v>
      </c>
      <c r="R231" s="155">
        <v>23.214680521777581</v>
      </c>
      <c r="S231" s="155">
        <v>19.958706125258086</v>
      </c>
      <c r="T231" s="155">
        <v>21.704255921487213</v>
      </c>
      <c r="U231" s="155">
        <v>38.750302736740132</v>
      </c>
      <c r="V231" s="155">
        <v>34.293552812071326</v>
      </c>
    </row>
    <row r="232" spans="1:22">
      <c r="B232" s="81" t="s">
        <v>318</v>
      </c>
      <c r="C232" s="155">
        <v>6.428028571944818</v>
      </c>
      <c r="D232" s="155">
        <v>6.6127901098892048</v>
      </c>
      <c r="E232" s="155">
        <v>9.2954080684142024</v>
      </c>
      <c r="F232" s="155">
        <v>3.3997416196369077</v>
      </c>
      <c r="G232" s="155">
        <v>3.3373381391002535</v>
      </c>
      <c r="H232" s="155">
        <v>1.224065120264398</v>
      </c>
      <c r="I232" s="155">
        <v>1.1915400655347037</v>
      </c>
      <c r="J232" s="155">
        <v>1.3622122326658492</v>
      </c>
      <c r="K232" s="155">
        <v>1.5216068167985393</v>
      </c>
      <c r="L232" s="155">
        <v>0.72374610986465948</v>
      </c>
      <c r="M232" s="155">
        <v>0.67001675041876052</v>
      </c>
      <c r="N232" s="155">
        <v>2.5940337224383918</v>
      </c>
      <c r="O232" s="155">
        <v>10.990520675917022</v>
      </c>
      <c r="P232" s="155">
        <v>11.886837308820034</v>
      </c>
      <c r="Q232" s="155">
        <v>16.37084266758573</v>
      </c>
      <c r="R232" s="155">
        <v>35.095663987320272</v>
      </c>
      <c r="S232" s="155">
        <v>27.310622394710364</v>
      </c>
      <c r="T232" s="155">
        <v>24.360535931790501</v>
      </c>
      <c r="U232" s="155">
        <v>49.958368026644457</v>
      </c>
      <c r="V232" s="155">
        <v>50.980392156862749</v>
      </c>
    </row>
    <row r="233" spans="1:22">
      <c r="B233" s="81" t="s">
        <v>319</v>
      </c>
      <c r="C233" s="155">
        <v>3.6487841500346438</v>
      </c>
      <c r="D233" s="155">
        <v>3.8240751993485027</v>
      </c>
      <c r="E233" s="155">
        <v>3.923620193565263</v>
      </c>
      <c r="F233" s="155">
        <v>2.1394950791613176</v>
      </c>
      <c r="G233" s="155">
        <v>3.4987054789727803</v>
      </c>
      <c r="H233" s="155">
        <v>1.2965964343598055</v>
      </c>
      <c r="I233" s="155">
        <v>0</v>
      </c>
      <c r="J233" s="155">
        <v>1.3554727211114876</v>
      </c>
      <c r="K233" s="155">
        <v>2.1201413427561837</v>
      </c>
      <c r="L233" s="155">
        <v>0.65664193315385111</v>
      </c>
      <c r="M233" s="155">
        <v>1.835086860778077</v>
      </c>
      <c r="N233" s="155">
        <v>2.4265954865323951</v>
      </c>
      <c r="O233" s="155">
        <v>6.5338124795818366</v>
      </c>
      <c r="P233" s="155">
        <v>3.8098140810728434</v>
      </c>
      <c r="Q233" s="155">
        <v>10.784801725568277</v>
      </c>
      <c r="R233" s="155">
        <v>11.88033264931418</v>
      </c>
      <c r="S233" s="155">
        <v>13.206550449022716</v>
      </c>
      <c r="T233" s="155">
        <v>19.39693175806736</v>
      </c>
      <c r="U233" s="155">
        <v>30.075187969924812</v>
      </c>
      <c r="V233" s="155">
        <v>25.263157894736842</v>
      </c>
    </row>
    <row r="234" spans="1:22">
      <c r="A234" s="81" t="s">
        <v>718</v>
      </c>
      <c r="B234" s="81" t="s">
        <v>349</v>
      </c>
      <c r="C234" s="155">
        <v>3.2460486351516442</v>
      </c>
      <c r="D234" s="155">
        <v>3.6249031803533409</v>
      </c>
      <c r="E234" s="155">
        <v>0.31817747939800822</v>
      </c>
      <c r="F234" s="155">
        <v>0.69616067388353231</v>
      </c>
      <c r="G234" s="155">
        <v>1.0248351723431148</v>
      </c>
      <c r="H234" s="155">
        <v>1.5741586122217677</v>
      </c>
      <c r="I234" s="155">
        <v>1.5357208673751457</v>
      </c>
      <c r="J234" s="155">
        <v>1.0191255902435712</v>
      </c>
      <c r="K234" s="155">
        <v>2.1982853374367992</v>
      </c>
      <c r="L234" s="155">
        <v>2.4099703917923292</v>
      </c>
      <c r="M234" s="155">
        <v>3.837175838582803</v>
      </c>
      <c r="N234" s="155">
        <v>3.1344032096288865</v>
      </c>
      <c r="O234" s="155">
        <v>4.6879185641575143</v>
      </c>
      <c r="P234" s="155">
        <v>7.7688004972032312</v>
      </c>
      <c r="Q234" s="155">
        <v>8.8761147977513843</v>
      </c>
      <c r="R234" s="155">
        <v>11.05460977227504</v>
      </c>
      <c r="S234" s="155">
        <v>15.141087405368204</v>
      </c>
      <c r="T234" s="155">
        <v>16.98593941681608</v>
      </c>
      <c r="U234" s="155">
        <v>32.695567934124483</v>
      </c>
      <c r="V234" s="155">
        <v>27.434842249657066</v>
      </c>
    </row>
    <row r="235" spans="1:22">
      <c r="B235" s="81" t="s">
        <v>318</v>
      </c>
      <c r="C235" s="155">
        <v>3.3347499617433334</v>
      </c>
      <c r="D235" s="155">
        <v>3.7931049407117703</v>
      </c>
      <c r="E235" s="155">
        <v>0</v>
      </c>
      <c r="F235" s="155">
        <v>0.67994832392738147</v>
      </c>
      <c r="G235" s="155">
        <v>2.0024028834601522</v>
      </c>
      <c r="H235" s="155">
        <v>1.224065120264398</v>
      </c>
      <c r="I235" s="155">
        <v>1.1915400655347037</v>
      </c>
      <c r="J235" s="155">
        <v>0</v>
      </c>
      <c r="K235" s="155">
        <v>3.0432136335970785</v>
      </c>
      <c r="L235" s="155">
        <v>2.8949844394586379</v>
      </c>
      <c r="M235" s="155">
        <v>2.0100502512562817</v>
      </c>
      <c r="N235" s="155">
        <v>1.945525291828794</v>
      </c>
      <c r="O235" s="155">
        <v>4.1214452534688828</v>
      </c>
      <c r="P235" s="155">
        <v>7.1321023852920202</v>
      </c>
      <c r="Q235" s="155">
        <v>8.6162329829398576</v>
      </c>
      <c r="R235" s="155">
        <v>13.585418317672366</v>
      </c>
      <c r="S235" s="155">
        <v>21.561017680034499</v>
      </c>
      <c r="T235" s="155">
        <v>26.390580592773041</v>
      </c>
      <c r="U235" s="155">
        <v>30.530113794060508</v>
      </c>
      <c r="V235" s="155">
        <v>39.2156862745098</v>
      </c>
    </row>
    <row r="236" spans="1:22">
      <c r="B236" s="81" t="s">
        <v>319</v>
      </c>
      <c r="C236" s="155">
        <v>3.1987826739884788</v>
      </c>
      <c r="D236" s="155">
        <v>3.5107577643883237</v>
      </c>
      <c r="E236" s="155">
        <v>0.6539366989275438</v>
      </c>
      <c r="F236" s="155">
        <v>0.71316502638710599</v>
      </c>
      <c r="G236" s="155">
        <v>0</v>
      </c>
      <c r="H236" s="155">
        <v>1.9448946515397083</v>
      </c>
      <c r="I236" s="155">
        <v>1.9019844037278892</v>
      </c>
      <c r="J236" s="155">
        <v>2.0332090816672315</v>
      </c>
      <c r="K236" s="155">
        <v>1.4134275618374559</v>
      </c>
      <c r="L236" s="155">
        <v>1.9699257994615536</v>
      </c>
      <c r="M236" s="155">
        <v>5.5052605823342304</v>
      </c>
      <c r="N236" s="155">
        <v>4.2465421014316913</v>
      </c>
      <c r="O236" s="155">
        <v>5.2270499836654691</v>
      </c>
      <c r="P236" s="155">
        <v>8.381590978360256</v>
      </c>
      <c r="Q236" s="155">
        <v>9.1256014600962327</v>
      </c>
      <c r="R236" s="155">
        <v>8.6402419267739496</v>
      </c>
      <c r="S236" s="155">
        <v>9.2445853143159002</v>
      </c>
      <c r="T236" s="155">
        <v>8.8167871627578904</v>
      </c>
      <c r="U236" s="155">
        <v>34.371643394199779</v>
      </c>
      <c r="V236" s="155">
        <v>21.05263157894737</v>
      </c>
    </row>
    <row r="237" spans="1:22">
      <c r="A237" s="81" t="s">
        <v>719</v>
      </c>
      <c r="B237" s="81" t="s">
        <v>349</v>
      </c>
      <c r="C237" s="155">
        <v>0.11455243821420966</v>
      </c>
      <c r="D237" s="155">
        <v>0.11735345863273286</v>
      </c>
      <c r="E237" s="155">
        <v>0.31817747939800822</v>
      </c>
      <c r="F237" s="155">
        <v>0</v>
      </c>
      <c r="G237" s="155">
        <v>0</v>
      </c>
      <c r="H237" s="155">
        <v>0</v>
      </c>
      <c r="I237" s="155">
        <v>0</v>
      </c>
      <c r="J237" s="155">
        <v>0</v>
      </c>
      <c r="K237" s="155">
        <v>0</v>
      </c>
      <c r="L237" s="155">
        <v>0</v>
      </c>
      <c r="M237" s="155">
        <v>0.31976465321523356</v>
      </c>
      <c r="N237" s="155">
        <v>0</v>
      </c>
      <c r="O237" s="155">
        <v>0.334851326011251</v>
      </c>
      <c r="P237" s="155">
        <v>0</v>
      </c>
      <c r="Q237" s="155">
        <v>0</v>
      </c>
      <c r="R237" s="155">
        <v>0</v>
      </c>
      <c r="S237" s="155">
        <v>1.3764624913971093</v>
      </c>
      <c r="T237" s="155">
        <v>0</v>
      </c>
      <c r="U237" s="155">
        <v>1.2109469605231291</v>
      </c>
      <c r="V237" s="155">
        <v>1.3717421124828533</v>
      </c>
    </row>
    <row r="238" spans="1:22">
      <c r="B238" s="81" t="s">
        <v>318</v>
      </c>
      <c r="C238" s="155">
        <v>0.19968985639541359</v>
      </c>
      <c r="D238" s="155">
        <v>0.20541174128370493</v>
      </c>
      <c r="E238" s="155">
        <v>0.61969387122761355</v>
      </c>
      <c r="F238" s="155">
        <v>0</v>
      </c>
      <c r="G238" s="155">
        <v>0</v>
      </c>
      <c r="H238" s="155">
        <v>0</v>
      </c>
      <c r="I238" s="155">
        <v>0</v>
      </c>
      <c r="J238" s="155">
        <v>0</v>
      </c>
      <c r="K238" s="155">
        <v>0</v>
      </c>
      <c r="L238" s="155">
        <v>0</v>
      </c>
      <c r="M238" s="155">
        <v>0</v>
      </c>
      <c r="N238" s="155">
        <v>0</v>
      </c>
      <c r="O238" s="155">
        <v>0.68690754224481387</v>
      </c>
      <c r="P238" s="155">
        <v>0</v>
      </c>
      <c r="Q238" s="155">
        <v>0</v>
      </c>
      <c r="R238" s="155">
        <v>0</v>
      </c>
      <c r="S238" s="155">
        <v>2.8748023573379329</v>
      </c>
      <c r="T238" s="155">
        <v>0</v>
      </c>
      <c r="U238" s="155">
        <v>2.775464890369137</v>
      </c>
      <c r="V238" s="155">
        <v>3.9215686274509807</v>
      </c>
    </row>
    <row r="239" spans="1:22">
      <c r="B239" s="81" t="s">
        <v>319</v>
      </c>
      <c r="C239" s="155">
        <v>3.6701737215561532E-2</v>
      </c>
      <c r="D239" s="155">
        <v>4.0296637551948573E-2</v>
      </c>
      <c r="E239" s="155">
        <v>0</v>
      </c>
      <c r="F239" s="155">
        <v>0</v>
      </c>
      <c r="G239" s="155">
        <v>0</v>
      </c>
      <c r="H239" s="155">
        <v>0</v>
      </c>
      <c r="I239" s="155">
        <v>0</v>
      </c>
      <c r="J239" s="155">
        <v>0</v>
      </c>
      <c r="K239" s="155">
        <v>0</v>
      </c>
      <c r="L239" s="155">
        <v>0</v>
      </c>
      <c r="M239" s="155">
        <v>0.61169562025935886</v>
      </c>
      <c r="N239" s="155">
        <v>0</v>
      </c>
      <c r="O239" s="155">
        <v>0</v>
      </c>
      <c r="P239" s="155">
        <v>0</v>
      </c>
      <c r="Q239" s="155">
        <v>0</v>
      </c>
      <c r="R239" s="155">
        <v>0</v>
      </c>
      <c r="S239" s="155">
        <v>0</v>
      </c>
      <c r="T239" s="155">
        <v>0</v>
      </c>
      <c r="U239" s="155">
        <v>0</v>
      </c>
      <c r="V239" s="155">
        <v>0</v>
      </c>
    </row>
    <row r="240" spans="1:22">
      <c r="A240" s="81" t="s">
        <v>720</v>
      </c>
      <c r="B240" s="81" t="s">
        <v>349</v>
      </c>
      <c r="C240" s="155">
        <v>0.50437704614072476</v>
      </c>
      <c r="D240" s="155">
        <v>0.5620064184143041</v>
      </c>
      <c r="E240" s="155">
        <v>0.63635495879601645</v>
      </c>
      <c r="F240" s="155">
        <v>0</v>
      </c>
      <c r="G240" s="155">
        <v>0</v>
      </c>
      <c r="H240" s="155">
        <v>0</v>
      </c>
      <c r="I240" s="155">
        <v>0.3071441734750292</v>
      </c>
      <c r="J240" s="155">
        <v>0</v>
      </c>
      <c r="K240" s="155">
        <v>0</v>
      </c>
      <c r="L240" s="155">
        <v>0</v>
      </c>
      <c r="M240" s="155">
        <v>0</v>
      </c>
      <c r="N240" s="155">
        <v>0.31344032096288865</v>
      </c>
      <c r="O240" s="155">
        <v>0.334851326011251</v>
      </c>
      <c r="P240" s="155">
        <v>0</v>
      </c>
      <c r="Q240" s="155">
        <v>0.8453442664525127</v>
      </c>
      <c r="R240" s="155">
        <v>2.7636524430687599</v>
      </c>
      <c r="S240" s="155">
        <v>6.8823124569855478</v>
      </c>
      <c r="T240" s="155">
        <v>5.6619798056053599</v>
      </c>
      <c r="U240" s="155">
        <v>7.2656817631387742</v>
      </c>
      <c r="V240" s="155">
        <v>4.1152263374485596</v>
      </c>
    </row>
    <row r="241" spans="1:22">
      <c r="B241" s="81" t="s">
        <v>318</v>
      </c>
      <c r="C241" s="155">
        <v>0.82221416473160114</v>
      </c>
      <c r="D241" s="155">
        <v>0.92937724084837081</v>
      </c>
      <c r="E241" s="155">
        <v>1.2393877424552271</v>
      </c>
      <c r="F241" s="155">
        <v>0</v>
      </c>
      <c r="G241" s="155">
        <v>0</v>
      </c>
      <c r="H241" s="155">
        <v>0</v>
      </c>
      <c r="I241" s="155">
        <v>0</v>
      </c>
      <c r="J241" s="155">
        <v>0</v>
      </c>
      <c r="K241" s="155">
        <v>0</v>
      </c>
      <c r="L241" s="155">
        <v>0</v>
      </c>
      <c r="M241" s="155">
        <v>0</v>
      </c>
      <c r="N241" s="155">
        <v>0</v>
      </c>
      <c r="O241" s="155">
        <v>0.68690754224481387</v>
      </c>
      <c r="P241" s="155">
        <v>0</v>
      </c>
      <c r="Q241" s="155">
        <v>1.723246596587972</v>
      </c>
      <c r="R241" s="155">
        <v>4.5284727725574552</v>
      </c>
      <c r="S241" s="155">
        <v>11.499209429351732</v>
      </c>
      <c r="T241" s="155">
        <v>10.150223304912709</v>
      </c>
      <c r="U241" s="155">
        <v>16.65278934221482</v>
      </c>
      <c r="V241" s="155">
        <v>3.9215686274509807</v>
      </c>
    </row>
    <row r="242" spans="1:22">
      <c r="B242" s="81" t="s">
        <v>319</v>
      </c>
      <c r="C242" s="155">
        <v>0.21103183132335265</v>
      </c>
      <c r="D242" s="155">
        <v>0.23255629300002451</v>
      </c>
      <c r="E242" s="155">
        <v>0</v>
      </c>
      <c r="F242" s="155">
        <v>0</v>
      </c>
      <c r="G242" s="155">
        <v>0</v>
      </c>
      <c r="H242" s="155">
        <v>0</v>
      </c>
      <c r="I242" s="155">
        <v>0.63399480124262986</v>
      </c>
      <c r="J242" s="155">
        <v>0</v>
      </c>
      <c r="K242" s="155">
        <v>0</v>
      </c>
      <c r="L242" s="155">
        <v>0</v>
      </c>
      <c r="M242" s="155">
        <v>0</v>
      </c>
      <c r="N242" s="155">
        <v>0.60664887163309877</v>
      </c>
      <c r="O242" s="155">
        <v>0</v>
      </c>
      <c r="P242" s="155">
        <v>0</v>
      </c>
      <c r="Q242" s="155">
        <v>0</v>
      </c>
      <c r="R242" s="155">
        <v>1.0800302408467437</v>
      </c>
      <c r="S242" s="155">
        <v>2.6413100898045432</v>
      </c>
      <c r="T242" s="155">
        <v>1.7633574325515784</v>
      </c>
      <c r="U242" s="155">
        <v>0</v>
      </c>
      <c r="V242" s="155">
        <v>4.2105263157894735</v>
      </c>
    </row>
    <row r="243" spans="1:22">
      <c r="A243" s="81" t="s">
        <v>721</v>
      </c>
      <c r="B243" s="81" t="s">
        <v>349</v>
      </c>
      <c r="C243" s="155">
        <v>5.3453389917411887E-2</v>
      </c>
      <c r="D243" s="155">
        <v>6.5523820956896864E-2</v>
      </c>
      <c r="E243" s="155">
        <v>0</v>
      </c>
      <c r="F243" s="155">
        <v>0</v>
      </c>
      <c r="G243" s="155">
        <v>0</v>
      </c>
      <c r="H243" s="155">
        <v>0</v>
      </c>
      <c r="I243" s="155">
        <v>0</v>
      </c>
      <c r="J243" s="155">
        <v>0</v>
      </c>
      <c r="K243" s="155">
        <v>0</v>
      </c>
      <c r="L243" s="155">
        <v>0</v>
      </c>
      <c r="M243" s="155">
        <v>0</v>
      </c>
      <c r="N243" s="155">
        <v>0</v>
      </c>
      <c r="O243" s="155">
        <v>0</v>
      </c>
      <c r="P243" s="155">
        <v>0</v>
      </c>
      <c r="Q243" s="155">
        <v>0</v>
      </c>
      <c r="R243" s="155">
        <v>0.55273048861375196</v>
      </c>
      <c r="S243" s="155">
        <v>0</v>
      </c>
      <c r="T243" s="155">
        <v>0.94366330093422657</v>
      </c>
      <c r="U243" s="155">
        <v>0</v>
      </c>
      <c r="V243" s="155">
        <v>5.4869684499314131</v>
      </c>
    </row>
    <row r="244" spans="1:22">
      <c r="B244" s="81" t="s">
        <v>318</v>
      </c>
      <c r="C244" s="155">
        <v>7.317923206869073E-2</v>
      </c>
      <c r="D244" s="155">
        <v>8.3285470170992776E-2</v>
      </c>
      <c r="E244" s="155">
        <v>0</v>
      </c>
      <c r="F244" s="155">
        <v>0</v>
      </c>
      <c r="G244" s="155">
        <v>0</v>
      </c>
      <c r="H244" s="155">
        <v>0</v>
      </c>
      <c r="I244" s="155">
        <v>0</v>
      </c>
      <c r="J244" s="155">
        <v>0</v>
      </c>
      <c r="K244" s="155">
        <v>0</v>
      </c>
      <c r="L244" s="155">
        <v>0</v>
      </c>
      <c r="M244" s="155">
        <v>0</v>
      </c>
      <c r="N244" s="155">
        <v>0</v>
      </c>
      <c r="O244" s="155">
        <v>0</v>
      </c>
      <c r="P244" s="155">
        <v>0</v>
      </c>
      <c r="Q244" s="155">
        <v>0</v>
      </c>
      <c r="R244" s="155">
        <v>1.1321181931393638</v>
      </c>
      <c r="S244" s="155">
        <v>0</v>
      </c>
      <c r="T244" s="155">
        <v>0</v>
      </c>
      <c r="U244" s="155">
        <v>0</v>
      </c>
      <c r="V244" s="155">
        <v>7.8431372549019613</v>
      </c>
    </row>
    <row r="245" spans="1:22">
      <c r="B245" s="81" t="s">
        <v>319</v>
      </c>
      <c r="C245" s="155">
        <v>3.8686205904463151E-2</v>
      </c>
      <c r="D245" s="155">
        <v>5.3521142680109116E-2</v>
      </c>
      <c r="E245" s="155">
        <v>0</v>
      </c>
      <c r="F245" s="155">
        <v>0</v>
      </c>
      <c r="G245" s="155">
        <v>0</v>
      </c>
      <c r="H245" s="155">
        <v>0</v>
      </c>
      <c r="I245" s="155">
        <v>0</v>
      </c>
      <c r="J245" s="155">
        <v>0</v>
      </c>
      <c r="K245" s="155">
        <v>0</v>
      </c>
      <c r="L245" s="155">
        <v>0</v>
      </c>
      <c r="M245" s="155">
        <v>0</v>
      </c>
      <c r="N245" s="155">
        <v>0</v>
      </c>
      <c r="O245" s="155">
        <v>0</v>
      </c>
      <c r="P245" s="155">
        <v>0</v>
      </c>
      <c r="Q245" s="155">
        <v>0</v>
      </c>
      <c r="R245" s="155">
        <v>0</v>
      </c>
      <c r="S245" s="155">
        <v>0</v>
      </c>
      <c r="T245" s="155">
        <v>1.7633574325515784</v>
      </c>
      <c r="U245" s="155">
        <v>0</v>
      </c>
      <c r="V245" s="155">
        <v>4.2105263157894735</v>
      </c>
    </row>
    <row r="246" spans="1:22">
      <c r="A246" s="81" t="s">
        <v>722</v>
      </c>
      <c r="B246" s="81" t="s">
        <v>349</v>
      </c>
      <c r="C246" s="155">
        <v>3.5767793851326571E-2</v>
      </c>
      <c r="D246" s="155">
        <v>3.7420216034238965E-2</v>
      </c>
      <c r="E246" s="155">
        <v>0</v>
      </c>
      <c r="F246" s="155">
        <v>0</v>
      </c>
      <c r="G246" s="155">
        <v>0</v>
      </c>
      <c r="H246" s="155">
        <v>0</v>
      </c>
      <c r="I246" s="155">
        <v>0</v>
      </c>
      <c r="J246" s="155">
        <v>0</v>
      </c>
      <c r="K246" s="155">
        <v>0</v>
      </c>
      <c r="L246" s="155">
        <v>0</v>
      </c>
      <c r="M246" s="155">
        <v>0.31976465321523356</v>
      </c>
      <c r="N246" s="155">
        <v>0</v>
      </c>
      <c r="O246" s="155">
        <v>0</v>
      </c>
      <c r="P246" s="155">
        <v>0</v>
      </c>
      <c r="Q246" s="155">
        <v>0</v>
      </c>
      <c r="R246" s="155">
        <v>0.55273048861375196</v>
      </c>
      <c r="S246" s="155">
        <v>0</v>
      </c>
      <c r="T246" s="155">
        <v>0</v>
      </c>
      <c r="U246" s="155">
        <v>0</v>
      </c>
      <c r="V246" s="155">
        <v>0</v>
      </c>
    </row>
    <row r="247" spans="1:22">
      <c r="B247" s="81" t="s">
        <v>318</v>
      </c>
      <c r="C247" s="155">
        <v>4.0201005025125629E-2</v>
      </c>
      <c r="D247" s="155">
        <v>4.4138655323233189E-2</v>
      </c>
      <c r="E247" s="155">
        <v>0</v>
      </c>
      <c r="F247" s="155">
        <v>0</v>
      </c>
      <c r="G247" s="155">
        <v>0</v>
      </c>
      <c r="H247" s="155">
        <v>0</v>
      </c>
      <c r="I247" s="155">
        <v>0</v>
      </c>
      <c r="J247" s="155">
        <v>0</v>
      </c>
      <c r="K247" s="155">
        <v>0</v>
      </c>
      <c r="L247" s="155">
        <v>0</v>
      </c>
      <c r="M247" s="155">
        <v>0.67001675041876052</v>
      </c>
      <c r="N247" s="155">
        <v>0</v>
      </c>
      <c r="O247" s="155">
        <v>0</v>
      </c>
      <c r="P247" s="155">
        <v>0</v>
      </c>
      <c r="Q247" s="155">
        <v>0</v>
      </c>
      <c r="R247" s="155">
        <v>0</v>
      </c>
      <c r="S247" s="155">
        <v>0</v>
      </c>
      <c r="T247" s="155">
        <v>0</v>
      </c>
      <c r="U247" s="155">
        <v>0</v>
      </c>
      <c r="V247" s="155">
        <v>0</v>
      </c>
    </row>
    <row r="248" spans="1:22">
      <c r="B248" s="81" t="s">
        <v>319</v>
      </c>
      <c r="C248" s="155">
        <v>3.2400907225402308E-2</v>
      </c>
      <c r="D248" s="155">
        <v>3.1957709930587906E-2</v>
      </c>
      <c r="E248" s="155">
        <v>0</v>
      </c>
      <c r="F248" s="155">
        <v>0</v>
      </c>
      <c r="G248" s="155">
        <v>0</v>
      </c>
      <c r="H248" s="155">
        <v>0</v>
      </c>
      <c r="I248" s="155">
        <v>0</v>
      </c>
      <c r="J248" s="155">
        <v>0</v>
      </c>
      <c r="K248" s="155">
        <v>0</v>
      </c>
      <c r="L248" s="155">
        <v>0</v>
      </c>
      <c r="M248" s="155">
        <v>0</v>
      </c>
      <c r="N248" s="155">
        <v>0</v>
      </c>
      <c r="O248" s="155">
        <v>0</v>
      </c>
      <c r="P248" s="155">
        <v>0</v>
      </c>
      <c r="Q248" s="155">
        <v>0</v>
      </c>
      <c r="R248" s="155">
        <v>1.0800302408467437</v>
      </c>
      <c r="S248" s="155">
        <v>0</v>
      </c>
      <c r="T248" s="155">
        <v>0</v>
      </c>
      <c r="U248" s="155">
        <v>0</v>
      </c>
      <c r="V248" s="155">
        <v>0</v>
      </c>
    </row>
    <row r="249" spans="1:22">
      <c r="A249" s="81" t="s">
        <v>723</v>
      </c>
      <c r="B249" s="81" t="s">
        <v>349</v>
      </c>
      <c r="C249" s="155">
        <v>0.46948874878964242</v>
      </c>
      <c r="D249" s="155">
        <v>0.53292764893631728</v>
      </c>
      <c r="E249" s="155">
        <v>0</v>
      </c>
      <c r="F249" s="155">
        <v>0</v>
      </c>
      <c r="G249" s="155">
        <v>0</v>
      </c>
      <c r="H249" s="155">
        <v>0</v>
      </c>
      <c r="I249" s="155">
        <v>0</v>
      </c>
      <c r="J249" s="155">
        <v>0</v>
      </c>
      <c r="K249" s="155">
        <v>0</v>
      </c>
      <c r="L249" s="155">
        <v>0</v>
      </c>
      <c r="M249" s="155">
        <v>0.63952930643046713</v>
      </c>
      <c r="N249" s="155">
        <v>0</v>
      </c>
      <c r="O249" s="155">
        <v>1.0045539780337529</v>
      </c>
      <c r="P249" s="155">
        <v>1.1653200745804848</v>
      </c>
      <c r="Q249" s="155">
        <v>1.6906885329050254</v>
      </c>
      <c r="R249" s="155">
        <v>2.2109219544550078</v>
      </c>
      <c r="S249" s="155">
        <v>5.5058499655884372</v>
      </c>
      <c r="T249" s="155">
        <v>3.7746532037369063</v>
      </c>
      <c r="U249" s="155">
        <v>3.6328408815693871</v>
      </c>
      <c r="V249" s="155">
        <v>6.8587105624142666</v>
      </c>
    </row>
    <row r="250" spans="1:22">
      <c r="B250" s="81" t="s">
        <v>318</v>
      </c>
      <c r="C250" s="155">
        <v>0.48615595369702963</v>
      </c>
      <c r="D250" s="155">
        <v>0.56394345885131969</v>
      </c>
      <c r="E250" s="155">
        <v>0</v>
      </c>
      <c r="F250" s="155">
        <v>0</v>
      </c>
      <c r="G250" s="155">
        <v>0</v>
      </c>
      <c r="H250" s="155">
        <v>0</v>
      </c>
      <c r="I250" s="155">
        <v>0</v>
      </c>
      <c r="J250" s="155">
        <v>0</v>
      </c>
      <c r="K250" s="155">
        <v>0</v>
      </c>
      <c r="L250" s="155">
        <v>0</v>
      </c>
      <c r="M250" s="155">
        <v>0.67001675041876052</v>
      </c>
      <c r="N250" s="155">
        <v>0</v>
      </c>
      <c r="O250" s="155">
        <v>1.3738150844896277</v>
      </c>
      <c r="P250" s="155">
        <v>0.79245582058800212</v>
      </c>
      <c r="Q250" s="155">
        <v>2.5848698948819573</v>
      </c>
      <c r="R250" s="155">
        <v>0</v>
      </c>
      <c r="S250" s="155">
        <v>5.7496047146758658</v>
      </c>
      <c r="T250" s="155">
        <v>4.0600893219650827</v>
      </c>
      <c r="U250" s="155">
        <v>5.550929780738274</v>
      </c>
      <c r="V250" s="155">
        <v>11.764705882352942</v>
      </c>
    </row>
    <row r="251" spans="1:22">
      <c r="B251" s="81" t="s">
        <v>319</v>
      </c>
      <c r="C251" s="155">
        <v>0.46582878150453438</v>
      </c>
      <c r="D251" s="155">
        <v>0.51992834740305838</v>
      </c>
      <c r="E251" s="155">
        <v>0</v>
      </c>
      <c r="F251" s="155">
        <v>0</v>
      </c>
      <c r="G251" s="155">
        <v>0</v>
      </c>
      <c r="H251" s="155">
        <v>0</v>
      </c>
      <c r="I251" s="155">
        <v>0</v>
      </c>
      <c r="J251" s="155">
        <v>0</v>
      </c>
      <c r="K251" s="155">
        <v>0</v>
      </c>
      <c r="L251" s="155">
        <v>0</v>
      </c>
      <c r="M251" s="155">
        <v>0.61169562025935886</v>
      </c>
      <c r="N251" s="155">
        <v>0</v>
      </c>
      <c r="O251" s="155">
        <v>0.65338124795818364</v>
      </c>
      <c r="P251" s="155">
        <v>1.5239256324291375</v>
      </c>
      <c r="Q251" s="155">
        <v>0.82960013273602118</v>
      </c>
      <c r="R251" s="155">
        <v>4.3201209633869748</v>
      </c>
      <c r="S251" s="155">
        <v>5.2826201796090864</v>
      </c>
      <c r="T251" s="155">
        <v>3.5267148651031568</v>
      </c>
      <c r="U251" s="155">
        <v>2.1482277121374862</v>
      </c>
      <c r="V251" s="155">
        <v>4.2105263157894735</v>
      </c>
    </row>
    <row r="252" spans="1:22">
      <c r="A252" s="81" t="s">
        <v>724</v>
      </c>
      <c r="B252" s="81" t="s">
        <v>349</v>
      </c>
      <c r="C252" s="155">
        <v>2.1099349171859747</v>
      </c>
      <c r="D252" s="155">
        <v>2.6157314300113552</v>
      </c>
      <c r="E252" s="155">
        <v>0</v>
      </c>
      <c r="F252" s="155">
        <v>0</v>
      </c>
      <c r="G252" s="155">
        <v>0</v>
      </c>
      <c r="H252" s="155">
        <v>0.31483172244435348</v>
      </c>
      <c r="I252" s="155">
        <v>0</v>
      </c>
      <c r="J252" s="155">
        <v>0</v>
      </c>
      <c r="K252" s="155">
        <v>0.36638088957279985</v>
      </c>
      <c r="L252" s="155">
        <v>0</v>
      </c>
      <c r="M252" s="155">
        <v>0.31976465321523356</v>
      </c>
      <c r="N252" s="155">
        <v>0.94032096288866607</v>
      </c>
      <c r="O252" s="155">
        <v>0.66970265202250201</v>
      </c>
      <c r="P252" s="155">
        <v>3.495960223741454</v>
      </c>
      <c r="Q252" s="155">
        <v>4.2267213322625636</v>
      </c>
      <c r="R252" s="155">
        <v>8.8436878178200313</v>
      </c>
      <c r="S252" s="155">
        <v>22.023399862353749</v>
      </c>
      <c r="T252" s="155">
        <v>27.366235727092572</v>
      </c>
      <c r="U252" s="155">
        <v>46.015984499878904</v>
      </c>
      <c r="V252" s="155">
        <v>86.41975308641976</v>
      </c>
    </row>
    <row r="253" spans="1:22">
      <c r="B253" s="81" t="s">
        <v>318</v>
      </c>
      <c r="C253" s="155">
        <v>3.2669654485610042</v>
      </c>
      <c r="D253" s="155">
        <v>4.0905130169249917</v>
      </c>
      <c r="E253" s="155">
        <v>0</v>
      </c>
      <c r="F253" s="155">
        <v>0</v>
      </c>
      <c r="G253" s="155">
        <v>0</v>
      </c>
      <c r="H253" s="155">
        <v>0.61203256013219898</v>
      </c>
      <c r="I253" s="155">
        <v>0</v>
      </c>
      <c r="J253" s="155">
        <v>0</v>
      </c>
      <c r="K253" s="155">
        <v>0.76080340839926963</v>
      </c>
      <c r="L253" s="155">
        <v>0</v>
      </c>
      <c r="M253" s="155">
        <v>0.67001675041876052</v>
      </c>
      <c r="N253" s="155">
        <v>1.2970168612191959</v>
      </c>
      <c r="O253" s="155">
        <v>0</v>
      </c>
      <c r="P253" s="155">
        <v>6.339646564704017</v>
      </c>
      <c r="Q253" s="155">
        <v>5.1697397897639146</v>
      </c>
      <c r="R253" s="155">
        <v>11.321181931393639</v>
      </c>
      <c r="S253" s="155">
        <v>34.497628288055196</v>
      </c>
      <c r="T253" s="155">
        <v>44.660982541615915</v>
      </c>
      <c r="U253" s="155">
        <v>69.386622259228432</v>
      </c>
      <c r="V253" s="155">
        <v>152.94117647058823</v>
      </c>
    </row>
    <row r="254" spans="1:22">
      <c r="B254" s="81" t="s">
        <v>319</v>
      </c>
      <c r="C254" s="155">
        <v>1.1863632420318431</v>
      </c>
      <c r="D254" s="155">
        <v>1.4523240894805265</v>
      </c>
      <c r="E254" s="155">
        <v>0</v>
      </c>
      <c r="F254" s="155">
        <v>0</v>
      </c>
      <c r="G254" s="155">
        <v>0</v>
      </c>
      <c r="H254" s="155">
        <v>0</v>
      </c>
      <c r="I254" s="155">
        <v>0</v>
      </c>
      <c r="J254" s="155">
        <v>0</v>
      </c>
      <c r="K254" s="155">
        <v>0</v>
      </c>
      <c r="L254" s="155">
        <v>0</v>
      </c>
      <c r="M254" s="155">
        <v>0</v>
      </c>
      <c r="N254" s="155">
        <v>0.60664887163309877</v>
      </c>
      <c r="O254" s="155">
        <v>1.3067624959163673</v>
      </c>
      <c r="P254" s="155">
        <v>0.76196281621456874</v>
      </c>
      <c r="Q254" s="155">
        <v>3.3184005309440847</v>
      </c>
      <c r="R254" s="155">
        <v>6.4801814450804631</v>
      </c>
      <c r="S254" s="155">
        <v>10.565240359218173</v>
      </c>
      <c r="T254" s="155">
        <v>12.343502027861048</v>
      </c>
      <c r="U254" s="155">
        <v>27.926960257787325</v>
      </c>
      <c r="V254" s="155">
        <v>50.526315789473685</v>
      </c>
    </row>
    <row r="255" spans="1:22">
      <c r="A255" s="81" t="s">
        <v>725</v>
      </c>
      <c r="B255" s="81" t="s">
        <v>349</v>
      </c>
      <c r="C255" s="155">
        <v>1.0616942855166718</v>
      </c>
      <c r="D255" s="155">
        <v>1.2008290912613762</v>
      </c>
      <c r="E255" s="155">
        <v>0.31817747939800822</v>
      </c>
      <c r="F255" s="155">
        <v>0.34808033694176616</v>
      </c>
      <c r="G255" s="155">
        <v>0</v>
      </c>
      <c r="H255" s="155">
        <v>0</v>
      </c>
      <c r="I255" s="155">
        <v>0</v>
      </c>
      <c r="J255" s="155">
        <v>0.67941706016238068</v>
      </c>
      <c r="K255" s="155">
        <v>0.36638088957279985</v>
      </c>
      <c r="L255" s="155">
        <v>0.34428148454176133</v>
      </c>
      <c r="M255" s="155">
        <v>0.95929395964570074</v>
      </c>
      <c r="N255" s="155">
        <v>0.94032096288866607</v>
      </c>
      <c r="O255" s="155">
        <v>1.339405304045004</v>
      </c>
      <c r="P255" s="155">
        <v>1.1653200745804848</v>
      </c>
      <c r="Q255" s="155">
        <v>2.9587049325837946</v>
      </c>
      <c r="R255" s="155">
        <v>3.3163829316825115</v>
      </c>
      <c r="S255" s="155">
        <v>12.388162422573984</v>
      </c>
      <c r="T255" s="155">
        <v>12.267622912144946</v>
      </c>
      <c r="U255" s="155">
        <v>9.6875756841850329</v>
      </c>
      <c r="V255" s="155">
        <v>5.4869684499314131</v>
      </c>
    </row>
    <row r="256" spans="1:22">
      <c r="B256" s="81" t="s">
        <v>318</v>
      </c>
      <c r="C256" s="155">
        <v>1.1416959653926229</v>
      </c>
      <c r="D256" s="155">
        <v>1.2746414900291669</v>
      </c>
      <c r="E256" s="155">
        <v>0.61969387122761355</v>
      </c>
      <c r="F256" s="155">
        <v>0.67994832392738147</v>
      </c>
      <c r="G256" s="155">
        <v>0</v>
      </c>
      <c r="H256" s="155">
        <v>0</v>
      </c>
      <c r="I256" s="155">
        <v>0</v>
      </c>
      <c r="J256" s="155">
        <v>0.68110611633292462</v>
      </c>
      <c r="K256" s="155">
        <v>0</v>
      </c>
      <c r="L256" s="155">
        <v>0</v>
      </c>
      <c r="M256" s="155">
        <v>0.67001675041876052</v>
      </c>
      <c r="N256" s="155">
        <v>1.945525291828794</v>
      </c>
      <c r="O256" s="155">
        <v>2.0607226267344414</v>
      </c>
      <c r="P256" s="155">
        <v>0.79245582058800212</v>
      </c>
      <c r="Q256" s="155">
        <v>2.5848698948819573</v>
      </c>
      <c r="R256" s="155">
        <v>3.3963545794180914</v>
      </c>
      <c r="S256" s="155">
        <v>11.499209429351732</v>
      </c>
      <c r="T256" s="155">
        <v>16.240357287860331</v>
      </c>
      <c r="U256" s="155">
        <v>11.101859561476548</v>
      </c>
      <c r="V256" s="155">
        <v>0</v>
      </c>
    </row>
    <row r="257" spans="1:22">
      <c r="B257" s="81" t="s">
        <v>319</v>
      </c>
      <c r="C257" s="155">
        <v>0.9703572547376601</v>
      </c>
      <c r="D257" s="155">
        <v>1.1160316591688042</v>
      </c>
      <c r="E257" s="155">
        <v>0</v>
      </c>
      <c r="F257" s="155">
        <v>0</v>
      </c>
      <c r="G257" s="155">
        <v>0</v>
      </c>
      <c r="H257" s="155">
        <v>0</v>
      </c>
      <c r="I257" s="155">
        <v>0</v>
      </c>
      <c r="J257" s="155">
        <v>0.67773636055574382</v>
      </c>
      <c r="K257" s="155">
        <v>0.70671378091872794</v>
      </c>
      <c r="L257" s="155">
        <v>0.65664193315385111</v>
      </c>
      <c r="M257" s="155">
        <v>1.2233912405187177</v>
      </c>
      <c r="N257" s="155">
        <v>0</v>
      </c>
      <c r="O257" s="155">
        <v>0.65338124795818364</v>
      </c>
      <c r="P257" s="155">
        <v>1.5239256324291375</v>
      </c>
      <c r="Q257" s="155">
        <v>3.3184005309440847</v>
      </c>
      <c r="R257" s="155">
        <v>3.2400907225402316</v>
      </c>
      <c r="S257" s="155">
        <v>13.206550449022716</v>
      </c>
      <c r="T257" s="155">
        <v>8.8167871627578904</v>
      </c>
      <c r="U257" s="155">
        <v>8.5929108485499448</v>
      </c>
      <c r="V257" s="155">
        <v>8.4210526315789469</v>
      </c>
    </row>
    <row r="258" spans="1:22">
      <c r="A258" s="229" t="s">
        <v>1062</v>
      </c>
      <c r="B258" s="229" t="s">
        <v>349</v>
      </c>
      <c r="C258" s="255">
        <v>296.15723612341208</v>
      </c>
      <c r="D258" s="255">
        <v>331.02144359562863</v>
      </c>
      <c r="E258" s="255">
        <v>22.272423557860574</v>
      </c>
      <c r="F258" s="255">
        <v>9.3981690974276866</v>
      </c>
      <c r="G258" s="255">
        <v>12.639633792231749</v>
      </c>
      <c r="H258" s="255">
        <v>17.315744734439441</v>
      </c>
      <c r="I258" s="255">
        <v>26.107254745377482</v>
      </c>
      <c r="J258" s="255">
        <v>58.090158643883555</v>
      </c>
      <c r="K258" s="255">
        <v>94.526269509782367</v>
      </c>
      <c r="L258" s="255">
        <v>124.97417888865937</v>
      </c>
      <c r="M258" s="255">
        <v>210.40514181562372</v>
      </c>
      <c r="N258" s="255">
        <v>350.11283851554668</v>
      </c>
      <c r="O258" s="255">
        <v>527.05598714170901</v>
      </c>
      <c r="P258" s="255">
        <v>771.8303293971411</v>
      </c>
      <c r="Q258" s="255">
        <v>1107.4009890527918</v>
      </c>
      <c r="R258" s="255">
        <v>1647.1368560689807</v>
      </c>
      <c r="S258" s="255">
        <v>1882.3124569855472</v>
      </c>
      <c r="T258" s="255">
        <v>2219.4960837973008</v>
      </c>
      <c r="U258" s="255">
        <v>2459.4332768224749</v>
      </c>
      <c r="V258" s="255">
        <v>2647.4622770919068</v>
      </c>
    </row>
    <row r="259" spans="1:22">
      <c r="A259" s="305"/>
      <c r="B259" s="204" t="s">
        <v>318</v>
      </c>
      <c r="C259" s="205">
        <v>322.20042378172298</v>
      </c>
      <c r="D259" s="205">
        <v>362.90418511963139</v>
      </c>
      <c r="E259" s="205">
        <v>27.886224205242613</v>
      </c>
      <c r="F259" s="205">
        <v>9.5192765349833408</v>
      </c>
      <c r="G259" s="205">
        <v>12.014417300760913</v>
      </c>
      <c r="H259" s="205">
        <v>18.360976803965968</v>
      </c>
      <c r="I259" s="205">
        <v>25.618111408996128</v>
      </c>
      <c r="J259" s="205">
        <v>48.358534259637651</v>
      </c>
      <c r="K259" s="205">
        <v>75.319537431527692</v>
      </c>
      <c r="L259" s="205">
        <v>81.78331041470652</v>
      </c>
      <c r="M259" s="205">
        <v>140.7035175879397</v>
      </c>
      <c r="N259" s="205">
        <v>250.32425421530479</v>
      </c>
      <c r="O259" s="205">
        <v>478.08764940239041</v>
      </c>
      <c r="P259" s="205">
        <v>809.88984864093834</v>
      </c>
      <c r="Q259" s="205">
        <v>1270.8943649836292</v>
      </c>
      <c r="R259" s="205">
        <v>2025.3594475263217</v>
      </c>
      <c r="S259" s="205">
        <v>2358.7753341957741</v>
      </c>
      <c r="T259" s="205">
        <v>2783.1912302070646</v>
      </c>
      <c r="U259" s="205">
        <v>3111.2961421038026</v>
      </c>
      <c r="V259" s="205">
        <v>3580.3921568627452</v>
      </c>
    </row>
    <row r="260" spans="1:22">
      <c r="A260" s="232"/>
      <c r="B260" s="232" t="s">
        <v>319</v>
      </c>
      <c r="C260" s="256">
        <v>274.0924786797658</v>
      </c>
      <c r="D260" s="256">
        <v>304.64153974326103</v>
      </c>
      <c r="E260" s="256">
        <v>16.348417473188594</v>
      </c>
      <c r="F260" s="256">
        <v>9.2711453430323782</v>
      </c>
      <c r="G260" s="256">
        <v>13.295080820096564</v>
      </c>
      <c r="H260" s="256">
        <v>16.207455429497568</v>
      </c>
      <c r="I260" s="256">
        <v>26.627781652190453</v>
      </c>
      <c r="J260" s="256">
        <v>67.773636055574386</v>
      </c>
      <c r="K260" s="256">
        <v>112.36749116607773</v>
      </c>
      <c r="L260" s="256">
        <v>164.16048328846281</v>
      </c>
      <c r="M260" s="256">
        <v>274.03963787619278</v>
      </c>
      <c r="N260" s="256">
        <v>443.46032516379523</v>
      </c>
      <c r="O260" s="256">
        <v>573.66873570728524</v>
      </c>
      <c r="P260" s="256">
        <v>735.29411764705878</v>
      </c>
      <c r="Q260" s="256">
        <v>949.89215198274439</v>
      </c>
      <c r="R260" s="256">
        <v>1286.3160168484717</v>
      </c>
      <c r="S260" s="256">
        <v>1444.7966191230851</v>
      </c>
      <c r="T260" s="256">
        <v>1729.8536413330983</v>
      </c>
      <c r="U260" s="256">
        <v>1954.8872180451128</v>
      </c>
      <c r="V260" s="256">
        <v>2141.0526315789475</v>
      </c>
    </row>
    <row r="262" spans="1:22">
      <c r="A262" s="81" t="s">
        <v>631</v>
      </c>
    </row>
    <row r="263" spans="1:22">
      <c r="A263" s="81" t="s">
        <v>1073</v>
      </c>
    </row>
    <row r="264" spans="1:22" ht="14.25">
      <c r="A264" s="135" t="s">
        <v>632</v>
      </c>
    </row>
    <row r="265" spans="1:22" ht="14.25">
      <c r="A265" s="81" t="s">
        <v>633</v>
      </c>
    </row>
    <row r="267" spans="1:22">
      <c r="A267" s="276" t="s">
        <v>1068</v>
      </c>
    </row>
  </sheetData>
  <mergeCells count="4">
    <mergeCell ref="E3:V3"/>
    <mergeCell ref="C3:D3"/>
    <mergeCell ref="A3:A4"/>
    <mergeCell ref="B3:B4"/>
  </mergeCells>
  <hyperlinks>
    <hyperlink ref="A267" location="Contents!A1" display="Return to table of contents"/>
  </hyperlinks>
  <pageMargins left="0.75" right="0.75" top="1" bottom="1" header="0.5" footer="0.5"/>
  <pageSetup paperSize="9" scale="62" orientation="landscape" r:id="rId1"/>
  <headerFooter alignWithMargins="0"/>
  <rowBreaks count="5" manualBreakCount="5">
    <brk id="43" max="16383" man="1"/>
    <brk id="85" max="16383" man="1"/>
    <brk id="125" max="16383" man="1"/>
    <brk id="167" max="16383" man="1"/>
    <brk id="215" max="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6"/>
  <sheetViews>
    <sheetView zoomScaleNormal="100" workbookViewId="0">
      <selection sqref="A1:L1"/>
    </sheetView>
  </sheetViews>
  <sheetFormatPr defaultRowHeight="12.75"/>
  <cols>
    <col min="1" max="1" width="24.5703125" style="6" customWidth="1"/>
    <col min="2" max="2" width="9.140625" style="6"/>
    <col min="3" max="3" width="9.140625" style="78"/>
    <col min="4" max="4" width="9.140625" style="77"/>
    <col min="5" max="5" width="9.140625" style="78"/>
    <col min="6" max="6" width="9.140625" style="77"/>
    <col min="7" max="16384" width="9.140625" style="6"/>
  </cols>
  <sheetData>
    <row r="1" spans="1:12">
      <c r="A1" s="307" t="str">
        <f>Contents!A8</f>
        <v>Table 5: Number and rate of cancer registrations for selected cancers by sex, 2001-2011</v>
      </c>
      <c r="B1" s="307"/>
      <c r="C1" s="307"/>
      <c r="D1" s="307"/>
      <c r="E1" s="307"/>
      <c r="F1" s="307"/>
      <c r="G1" s="307"/>
      <c r="H1" s="307"/>
      <c r="I1" s="307"/>
      <c r="J1" s="307"/>
      <c r="K1" s="307"/>
      <c r="L1" s="307"/>
    </row>
    <row r="2" spans="1:12">
      <c r="A2" s="136"/>
      <c r="B2" s="136"/>
      <c r="C2" s="75"/>
      <c r="D2" s="76"/>
      <c r="E2" s="75"/>
      <c r="F2" s="76"/>
      <c r="G2" s="40"/>
      <c r="H2" s="40"/>
      <c r="I2" s="40"/>
      <c r="J2" s="40"/>
      <c r="K2" s="40"/>
      <c r="L2" s="40"/>
    </row>
    <row r="3" spans="1:12">
      <c r="A3" s="332" t="s">
        <v>634</v>
      </c>
      <c r="B3" s="333" t="s">
        <v>320</v>
      </c>
      <c r="C3" s="325" t="s">
        <v>318</v>
      </c>
      <c r="D3" s="325"/>
      <c r="E3" s="325" t="s">
        <v>319</v>
      </c>
      <c r="F3" s="325"/>
      <c r="G3" s="32"/>
      <c r="H3" s="32"/>
      <c r="I3" s="35"/>
      <c r="J3" s="32"/>
      <c r="K3" s="32"/>
      <c r="L3" s="32"/>
    </row>
    <row r="4" spans="1:12">
      <c r="A4" s="332"/>
      <c r="B4" s="333"/>
      <c r="C4" s="137" t="s">
        <v>321</v>
      </c>
      <c r="D4" s="138" t="s">
        <v>322</v>
      </c>
      <c r="E4" s="137" t="s">
        <v>321</v>
      </c>
      <c r="F4" s="138" t="s">
        <v>322</v>
      </c>
      <c r="G4" s="32"/>
      <c r="H4" s="32"/>
      <c r="I4" s="32"/>
      <c r="J4" s="32"/>
      <c r="K4" s="32"/>
      <c r="L4" s="32"/>
    </row>
    <row r="5" spans="1:12">
      <c r="A5" s="14" t="s">
        <v>913</v>
      </c>
      <c r="B5" s="13">
        <v>2001</v>
      </c>
      <c r="C5" s="156">
        <v>9606</v>
      </c>
      <c r="D5" s="155">
        <v>413.02763849465595</v>
      </c>
      <c r="E5" s="156">
        <v>8372</v>
      </c>
      <c r="F5" s="155">
        <v>320.58634865762974</v>
      </c>
      <c r="G5" s="23"/>
      <c r="H5" s="23"/>
      <c r="I5" s="23"/>
      <c r="J5" s="23"/>
      <c r="K5" s="23"/>
      <c r="L5" s="23"/>
    </row>
    <row r="6" spans="1:12">
      <c r="A6" s="23"/>
      <c r="B6" s="13">
        <v>2002</v>
      </c>
      <c r="C6" s="156">
        <v>9421</v>
      </c>
      <c r="D6" s="155">
        <v>396.01764098121635</v>
      </c>
      <c r="E6" s="156">
        <v>8570</v>
      </c>
      <c r="F6" s="155">
        <v>319.39813050556694</v>
      </c>
      <c r="G6" s="23"/>
      <c r="H6" s="23"/>
      <c r="I6" s="23"/>
      <c r="J6" s="23"/>
      <c r="K6" s="23"/>
      <c r="L6" s="23"/>
    </row>
    <row r="7" spans="1:12">
      <c r="A7" s="23"/>
      <c r="B7" s="13">
        <v>2003</v>
      </c>
      <c r="C7" s="156">
        <v>9900</v>
      </c>
      <c r="D7" s="155">
        <v>404.69292911256798</v>
      </c>
      <c r="E7" s="156">
        <v>8781</v>
      </c>
      <c r="F7" s="155">
        <v>319.65539679907607</v>
      </c>
      <c r="G7" s="23"/>
      <c r="H7" s="23"/>
      <c r="I7" s="23"/>
      <c r="J7" s="23"/>
      <c r="K7" s="23"/>
      <c r="L7" s="23"/>
    </row>
    <row r="8" spans="1:12">
      <c r="A8" s="23"/>
      <c r="B8" s="13">
        <v>2004</v>
      </c>
      <c r="C8" s="157">
        <v>10224</v>
      </c>
      <c r="D8" s="155">
        <v>407.14254335233778</v>
      </c>
      <c r="E8" s="156">
        <v>9129</v>
      </c>
      <c r="F8" s="155">
        <v>324.41222302688317</v>
      </c>
      <c r="G8" s="23"/>
      <c r="H8" s="23"/>
      <c r="I8" s="23"/>
      <c r="J8" s="23"/>
      <c r="K8" s="23"/>
      <c r="L8" s="23"/>
    </row>
    <row r="9" spans="1:12">
      <c r="A9" s="23"/>
      <c r="B9" s="13">
        <v>2005</v>
      </c>
      <c r="C9" s="156">
        <v>9754</v>
      </c>
      <c r="D9" s="155">
        <v>380.32734956809315</v>
      </c>
      <c r="E9" s="156">
        <v>9022</v>
      </c>
      <c r="F9" s="155">
        <v>314.29883425319224</v>
      </c>
      <c r="G9" s="23"/>
      <c r="H9" s="23"/>
      <c r="I9" s="23"/>
      <c r="J9" s="23"/>
      <c r="K9" s="23"/>
      <c r="L9" s="23"/>
    </row>
    <row r="10" spans="1:12">
      <c r="A10" s="23"/>
      <c r="B10" s="13">
        <v>2006</v>
      </c>
      <c r="C10" s="156">
        <v>9849</v>
      </c>
      <c r="D10" s="155">
        <v>373.42051121092925</v>
      </c>
      <c r="E10" s="156">
        <v>9046</v>
      </c>
      <c r="F10" s="155">
        <v>306.80609261720349</v>
      </c>
      <c r="G10" s="23"/>
      <c r="H10" s="23"/>
      <c r="I10" s="23"/>
      <c r="J10" s="23"/>
      <c r="K10" s="23"/>
      <c r="L10" s="23"/>
    </row>
    <row r="11" spans="1:12">
      <c r="A11" s="23"/>
      <c r="B11" s="13">
        <v>2007</v>
      </c>
      <c r="C11" s="157">
        <v>10425</v>
      </c>
      <c r="D11" s="155">
        <v>381.2</v>
      </c>
      <c r="E11" s="156">
        <v>9311</v>
      </c>
      <c r="F11" s="155">
        <v>309.10000000000002</v>
      </c>
      <c r="G11" s="23"/>
      <c r="H11" s="23"/>
      <c r="I11" s="23"/>
      <c r="J11" s="23"/>
      <c r="K11" s="23"/>
      <c r="L11" s="23"/>
    </row>
    <row r="12" spans="1:12">
      <c r="A12" s="23"/>
      <c r="B12" s="13">
        <v>2008</v>
      </c>
      <c r="C12" s="157">
        <v>10482</v>
      </c>
      <c r="D12" s="155">
        <v>374.2</v>
      </c>
      <c r="E12" s="158">
        <v>9835</v>
      </c>
      <c r="F12" s="155">
        <v>320.39999999999998</v>
      </c>
      <c r="G12" s="23"/>
      <c r="H12" s="23"/>
      <c r="I12" s="23"/>
      <c r="J12" s="23"/>
      <c r="K12" s="23"/>
      <c r="L12" s="23"/>
    </row>
    <row r="13" spans="1:12">
      <c r="A13" s="23"/>
      <c r="B13" s="13">
        <v>2009</v>
      </c>
      <c r="C13" s="157">
        <v>11151</v>
      </c>
      <c r="D13" s="155">
        <v>388.3</v>
      </c>
      <c r="E13" s="158">
        <v>9724</v>
      </c>
      <c r="F13" s="155">
        <v>307.2</v>
      </c>
      <c r="G13" s="23"/>
      <c r="H13" s="23"/>
      <c r="I13" s="23"/>
      <c r="J13" s="23"/>
      <c r="K13" s="23"/>
      <c r="L13" s="23"/>
    </row>
    <row r="14" spans="1:12">
      <c r="A14" s="23"/>
      <c r="B14" s="13">
        <v>2010</v>
      </c>
      <c r="C14" s="159">
        <v>11068</v>
      </c>
      <c r="D14" s="160">
        <v>375.37888635102399</v>
      </c>
      <c r="E14" s="159">
        <v>10167</v>
      </c>
      <c r="F14" s="160">
        <v>316.26775978676932</v>
      </c>
      <c r="G14" s="23"/>
      <c r="H14" s="23"/>
      <c r="I14" s="23"/>
      <c r="J14" s="23"/>
      <c r="K14" s="23"/>
      <c r="L14" s="23"/>
    </row>
    <row r="15" spans="1:12">
      <c r="A15" s="23"/>
      <c r="B15" s="13">
        <v>2011</v>
      </c>
      <c r="C15" s="161">
        <v>11057</v>
      </c>
      <c r="D15" s="162">
        <v>362.90418511963099</v>
      </c>
      <c r="E15" s="163">
        <v>9993</v>
      </c>
      <c r="F15" s="155">
        <v>304.64153974326098</v>
      </c>
      <c r="G15" s="23"/>
      <c r="H15" s="23"/>
      <c r="I15" s="23"/>
      <c r="J15" s="23"/>
      <c r="K15" s="23"/>
      <c r="L15" s="23"/>
    </row>
    <row r="16" spans="1:12">
      <c r="A16" s="14" t="s">
        <v>323</v>
      </c>
      <c r="B16" s="13">
        <v>2001</v>
      </c>
      <c r="C16" s="156">
        <v>145</v>
      </c>
      <c r="D16" s="155">
        <v>6.1063833645354997</v>
      </c>
      <c r="E16" s="156">
        <v>75</v>
      </c>
      <c r="F16" s="155">
        <v>2.2424056307656421</v>
      </c>
    </row>
    <row r="17" spans="1:6">
      <c r="A17" s="23"/>
      <c r="B17" s="13">
        <v>2002</v>
      </c>
      <c r="C17" s="156">
        <v>153</v>
      </c>
      <c r="D17" s="155">
        <v>6.294049915539504</v>
      </c>
      <c r="E17" s="156">
        <v>83</v>
      </c>
      <c r="F17" s="155">
        <v>2.6348991510183648</v>
      </c>
    </row>
    <row r="18" spans="1:6">
      <c r="A18" s="23"/>
      <c r="B18" s="13">
        <v>2003</v>
      </c>
      <c r="C18" s="156">
        <v>159</v>
      </c>
      <c r="D18" s="155">
        <v>6.4220530442948158</v>
      </c>
      <c r="E18" s="156">
        <v>98</v>
      </c>
      <c r="F18" s="155">
        <v>2.9765500351697023</v>
      </c>
    </row>
    <row r="19" spans="1:6">
      <c r="A19" s="23"/>
      <c r="B19" s="13">
        <v>2004</v>
      </c>
      <c r="C19" s="156">
        <v>182</v>
      </c>
      <c r="D19" s="155">
        <v>7.0513521817161955</v>
      </c>
      <c r="E19" s="156">
        <v>71</v>
      </c>
      <c r="F19" s="155">
        <v>2.1219070753058671</v>
      </c>
    </row>
    <row r="20" spans="1:6">
      <c r="A20" s="23"/>
      <c r="B20" s="13">
        <v>2005</v>
      </c>
      <c r="C20" s="156">
        <v>149</v>
      </c>
      <c r="D20" s="155">
        <v>5.6480313500080506</v>
      </c>
      <c r="E20" s="156">
        <v>72</v>
      </c>
      <c r="F20" s="155">
        <v>2.0564946805042941</v>
      </c>
    </row>
    <row r="21" spans="1:6">
      <c r="A21" s="23"/>
      <c r="B21" s="13">
        <v>2006</v>
      </c>
      <c r="C21" s="156">
        <v>158</v>
      </c>
      <c r="D21" s="155">
        <v>5.8902584597154153</v>
      </c>
      <c r="E21" s="156">
        <v>102</v>
      </c>
      <c r="F21" s="155">
        <v>2.8152511846717809</v>
      </c>
    </row>
    <row r="22" spans="1:6">
      <c r="A22" s="23"/>
      <c r="B22" s="13">
        <v>2007</v>
      </c>
      <c r="C22" s="156">
        <v>196</v>
      </c>
      <c r="D22" s="155">
        <v>6.8</v>
      </c>
      <c r="E22" s="156">
        <v>86</v>
      </c>
      <c r="F22" s="155">
        <v>2.2000000000000002</v>
      </c>
    </row>
    <row r="23" spans="1:6">
      <c r="A23" s="23"/>
      <c r="B23" s="13">
        <v>2008</v>
      </c>
      <c r="C23" s="156">
        <v>195</v>
      </c>
      <c r="D23" s="155">
        <v>6.7</v>
      </c>
      <c r="E23" s="158">
        <v>90</v>
      </c>
      <c r="F23" s="155">
        <v>2.4</v>
      </c>
    </row>
    <row r="24" spans="1:6">
      <c r="A24" s="23"/>
      <c r="B24" s="13">
        <v>2009</v>
      </c>
      <c r="C24" s="156">
        <v>171</v>
      </c>
      <c r="D24" s="155">
        <v>5.7</v>
      </c>
      <c r="E24" s="158">
        <v>86</v>
      </c>
      <c r="F24" s="155">
        <v>2.2999999999999998</v>
      </c>
    </row>
    <row r="25" spans="1:6">
      <c r="A25" s="23"/>
      <c r="B25" s="13">
        <v>2010</v>
      </c>
      <c r="C25" s="164">
        <v>200</v>
      </c>
      <c r="D25" s="165">
        <v>6.5235214427840997</v>
      </c>
      <c r="E25" s="164">
        <v>96</v>
      </c>
      <c r="F25" s="165">
        <v>2.5318232842321513</v>
      </c>
    </row>
    <row r="26" spans="1:6">
      <c r="A26" s="23"/>
      <c r="B26" s="13">
        <v>2011</v>
      </c>
      <c r="C26" s="164">
        <v>185</v>
      </c>
      <c r="D26" s="165">
        <v>5.8496883999999998</v>
      </c>
      <c r="E26" s="164">
        <v>81</v>
      </c>
      <c r="F26" s="165">
        <v>2.1080999999999999</v>
      </c>
    </row>
    <row r="27" spans="1:6">
      <c r="A27" s="14" t="s">
        <v>324</v>
      </c>
      <c r="B27" s="13">
        <v>2001</v>
      </c>
      <c r="C27" s="156">
        <v>228</v>
      </c>
      <c r="D27" s="155">
        <v>9.564522318480865</v>
      </c>
      <c r="E27" s="156">
        <v>154</v>
      </c>
      <c r="F27" s="155">
        <v>5.2217693663147804</v>
      </c>
    </row>
    <row r="28" spans="1:6">
      <c r="A28" s="23"/>
      <c r="B28" s="13">
        <v>2002</v>
      </c>
      <c r="C28" s="156">
        <v>264</v>
      </c>
      <c r="D28" s="155">
        <v>11.005706208684629</v>
      </c>
      <c r="E28" s="156">
        <v>145</v>
      </c>
      <c r="F28" s="155">
        <v>4.9917022181614508</v>
      </c>
    </row>
    <row r="29" spans="1:6">
      <c r="A29" s="23"/>
      <c r="B29" s="13">
        <v>2003</v>
      </c>
      <c r="C29" s="156">
        <v>251</v>
      </c>
      <c r="D29" s="155">
        <v>10.077712789470439</v>
      </c>
      <c r="E29" s="156">
        <v>140</v>
      </c>
      <c r="F29" s="155">
        <v>4.5858324466294533</v>
      </c>
    </row>
    <row r="30" spans="1:6">
      <c r="A30" s="23"/>
      <c r="B30" s="13">
        <v>2004</v>
      </c>
      <c r="C30" s="156">
        <v>212</v>
      </c>
      <c r="D30" s="155">
        <v>8.5534868502235053</v>
      </c>
      <c r="E30" s="156">
        <v>159</v>
      </c>
      <c r="F30" s="155">
        <v>4.956583992698417</v>
      </c>
    </row>
    <row r="31" spans="1:6">
      <c r="A31" s="23"/>
      <c r="B31" s="13">
        <v>2005</v>
      </c>
      <c r="C31" s="156">
        <v>203</v>
      </c>
      <c r="D31" s="155">
        <v>7.8683317663756034</v>
      </c>
      <c r="E31" s="156">
        <v>140</v>
      </c>
      <c r="F31" s="155">
        <v>4.472965969239362</v>
      </c>
    </row>
    <row r="32" spans="1:6">
      <c r="A32" s="23"/>
      <c r="B32" s="13">
        <v>2006</v>
      </c>
      <c r="C32" s="156">
        <v>234</v>
      </c>
      <c r="D32" s="155">
        <v>8.6920926335172854</v>
      </c>
      <c r="E32" s="156">
        <v>134</v>
      </c>
      <c r="F32" s="155">
        <v>4.3333697914272067</v>
      </c>
    </row>
    <row r="33" spans="1:6">
      <c r="A33" s="23"/>
      <c r="B33" s="13">
        <v>2007</v>
      </c>
      <c r="C33" s="156">
        <v>234</v>
      </c>
      <c r="D33" s="155">
        <v>8.4</v>
      </c>
      <c r="E33" s="156">
        <v>138</v>
      </c>
      <c r="F33" s="155">
        <v>4.5</v>
      </c>
    </row>
    <row r="34" spans="1:6">
      <c r="A34" s="23"/>
      <c r="B34" s="13">
        <v>2008</v>
      </c>
      <c r="C34" s="156">
        <v>243</v>
      </c>
      <c r="D34" s="155">
        <v>8.6999999999999993</v>
      </c>
      <c r="E34" s="158">
        <v>128</v>
      </c>
      <c r="F34" s="155">
        <v>3.8</v>
      </c>
    </row>
    <row r="35" spans="1:6">
      <c r="A35" s="23"/>
      <c r="B35" s="13">
        <v>2009</v>
      </c>
      <c r="C35" s="156">
        <v>242</v>
      </c>
      <c r="D35" s="155">
        <v>8.1999999999999993</v>
      </c>
      <c r="E35" s="158">
        <v>128</v>
      </c>
      <c r="F35" s="155">
        <v>3.8</v>
      </c>
    </row>
    <row r="36" spans="1:6">
      <c r="A36" s="23"/>
      <c r="B36" s="13">
        <v>2010</v>
      </c>
      <c r="C36" s="156">
        <v>235</v>
      </c>
      <c r="D36" s="155">
        <v>7.9692809669116418</v>
      </c>
      <c r="E36" s="158">
        <v>134</v>
      </c>
      <c r="F36" s="155">
        <v>4.0641436520316967</v>
      </c>
    </row>
    <row r="37" spans="1:6">
      <c r="A37" s="23"/>
      <c r="B37" s="13">
        <v>2011</v>
      </c>
      <c r="C37" s="156">
        <v>248</v>
      </c>
      <c r="D37" s="155">
        <v>8.0299300000000002</v>
      </c>
      <c r="E37" s="158">
        <v>143</v>
      </c>
      <c r="F37" s="155">
        <v>4.2763999999999998</v>
      </c>
    </row>
    <row r="38" spans="1:6">
      <c r="A38" s="14" t="s">
        <v>325</v>
      </c>
      <c r="B38" s="13">
        <v>2001</v>
      </c>
      <c r="C38" s="156">
        <v>1328</v>
      </c>
      <c r="D38" s="155">
        <v>56.18474120369342</v>
      </c>
      <c r="E38" s="156">
        <v>1307</v>
      </c>
      <c r="F38" s="155">
        <v>45.03031544999304</v>
      </c>
    </row>
    <row r="39" spans="1:6">
      <c r="A39" s="23"/>
      <c r="B39" s="13">
        <v>2002</v>
      </c>
      <c r="C39" s="156">
        <v>1334</v>
      </c>
      <c r="D39" s="155">
        <v>55.218145649893941</v>
      </c>
      <c r="E39" s="156">
        <v>1267</v>
      </c>
      <c r="F39" s="155">
        <v>42.528851056499349</v>
      </c>
    </row>
    <row r="40" spans="1:6">
      <c r="A40" s="23"/>
      <c r="B40" s="13">
        <v>2003</v>
      </c>
      <c r="C40" s="156">
        <v>1366</v>
      </c>
      <c r="D40" s="155">
        <v>54.968701525435975</v>
      </c>
      <c r="E40" s="156">
        <v>1340</v>
      </c>
      <c r="F40" s="155">
        <v>43.956678646612104</v>
      </c>
    </row>
    <row r="41" spans="1:6">
      <c r="A41" s="23"/>
      <c r="B41" s="13">
        <v>2004</v>
      </c>
      <c r="C41" s="156">
        <v>1376</v>
      </c>
      <c r="D41" s="155">
        <v>53.615865781513506</v>
      </c>
      <c r="E41" s="156">
        <v>1373</v>
      </c>
      <c r="F41" s="155">
        <v>44.576825081845804</v>
      </c>
    </row>
    <row r="42" spans="1:6">
      <c r="A42" s="23"/>
      <c r="B42" s="13">
        <v>2005</v>
      </c>
      <c r="C42" s="156">
        <v>1333</v>
      </c>
      <c r="D42" s="155">
        <v>50.786476791617467</v>
      </c>
      <c r="E42" s="156">
        <v>1393</v>
      </c>
      <c r="F42" s="155">
        <v>44.088924623216045</v>
      </c>
    </row>
    <row r="43" spans="1:6">
      <c r="A43" s="23"/>
      <c r="B43" s="13">
        <v>2006</v>
      </c>
      <c r="C43" s="156">
        <v>1487</v>
      </c>
      <c r="D43" s="155">
        <v>55.054930818153913</v>
      </c>
      <c r="E43" s="156">
        <v>1318</v>
      </c>
      <c r="F43" s="155">
        <v>40.632614027567257</v>
      </c>
    </row>
    <row r="44" spans="1:6">
      <c r="A44" s="23"/>
      <c r="B44" s="13">
        <v>2007</v>
      </c>
      <c r="C44" s="156">
        <v>1453</v>
      </c>
      <c r="D44" s="155">
        <v>51.8</v>
      </c>
      <c r="E44" s="156">
        <v>1356</v>
      </c>
      <c r="F44" s="155">
        <v>40.4</v>
      </c>
    </row>
    <row r="45" spans="1:6">
      <c r="A45" s="23"/>
      <c r="B45" s="13">
        <v>2008</v>
      </c>
      <c r="C45" s="156">
        <v>1441</v>
      </c>
      <c r="D45" s="155">
        <v>49.8</v>
      </c>
      <c r="E45" s="158">
        <v>1360</v>
      </c>
      <c r="F45" s="155">
        <v>39.700000000000003</v>
      </c>
    </row>
    <row r="46" spans="1:6">
      <c r="A46" s="23"/>
      <c r="B46" s="13">
        <v>2009</v>
      </c>
      <c r="C46" s="156">
        <v>1463</v>
      </c>
      <c r="D46" s="155">
        <v>49.6</v>
      </c>
      <c r="E46" s="158">
        <v>1374</v>
      </c>
      <c r="F46" s="155">
        <v>39.4</v>
      </c>
    </row>
    <row r="47" spans="1:6">
      <c r="A47" s="23"/>
      <c r="B47" s="13">
        <v>2010</v>
      </c>
      <c r="C47" s="156">
        <v>1508</v>
      </c>
      <c r="D47" s="155">
        <v>49.448347113228905</v>
      </c>
      <c r="E47" s="156">
        <v>1480</v>
      </c>
      <c r="F47" s="155">
        <v>41.071620234203287</v>
      </c>
    </row>
    <row r="48" spans="1:6">
      <c r="A48" s="23"/>
      <c r="B48" s="13">
        <v>2011</v>
      </c>
      <c r="C48" s="156">
        <v>1635</v>
      </c>
      <c r="D48" s="155">
        <v>51.963797999999997</v>
      </c>
      <c r="E48" s="156">
        <v>1395</v>
      </c>
      <c r="F48" s="155">
        <v>37.296799999999998</v>
      </c>
    </row>
    <row r="49" spans="1:6">
      <c r="A49" s="55" t="s">
        <v>326</v>
      </c>
      <c r="B49" s="13">
        <v>2001</v>
      </c>
      <c r="C49" s="156">
        <v>93</v>
      </c>
      <c r="D49" s="155">
        <v>4.203608203442311</v>
      </c>
      <c r="E49" s="156">
        <v>58</v>
      </c>
      <c r="F49" s="155">
        <v>2.0653414188872401</v>
      </c>
    </row>
    <row r="50" spans="1:6">
      <c r="A50" s="23"/>
      <c r="B50" s="13">
        <v>2002</v>
      </c>
      <c r="C50" s="156">
        <v>111</v>
      </c>
      <c r="D50" s="155">
        <v>4.7862049669020674</v>
      </c>
      <c r="E50" s="156">
        <v>56</v>
      </c>
      <c r="F50" s="155">
        <v>1.8932598337033366</v>
      </c>
    </row>
    <row r="51" spans="1:6">
      <c r="A51" s="23"/>
      <c r="B51" s="13">
        <v>2003</v>
      </c>
      <c r="C51" s="156">
        <v>134</v>
      </c>
      <c r="D51" s="155">
        <v>5.5529148427158379</v>
      </c>
      <c r="E51" s="156">
        <v>57</v>
      </c>
      <c r="F51" s="155">
        <v>1.9704750372288711</v>
      </c>
    </row>
    <row r="52" spans="1:6">
      <c r="A52" s="23"/>
      <c r="B52" s="13">
        <v>2004</v>
      </c>
      <c r="C52" s="156">
        <v>124</v>
      </c>
      <c r="D52" s="155">
        <v>4.9264789833709344</v>
      </c>
      <c r="E52" s="156">
        <v>46</v>
      </c>
      <c r="F52" s="155">
        <v>1.5781836918427361</v>
      </c>
    </row>
    <row r="53" spans="1:6">
      <c r="A53" s="23"/>
      <c r="B53" s="13">
        <v>2005</v>
      </c>
      <c r="C53" s="156">
        <v>152</v>
      </c>
      <c r="D53" s="155">
        <v>5.9305863021005143</v>
      </c>
      <c r="E53" s="156">
        <v>76</v>
      </c>
      <c r="F53" s="155">
        <v>2.5089809147557118</v>
      </c>
    </row>
    <row r="54" spans="1:6">
      <c r="A54" s="23"/>
      <c r="B54" s="13">
        <v>2006</v>
      </c>
      <c r="C54" s="156">
        <v>158</v>
      </c>
      <c r="D54" s="155">
        <v>5.9861323792856131</v>
      </c>
      <c r="E54" s="156">
        <v>73</v>
      </c>
      <c r="F54" s="155">
        <v>2.389111366111373</v>
      </c>
    </row>
    <row r="55" spans="1:6">
      <c r="A55" s="23"/>
      <c r="B55" s="13">
        <v>2007</v>
      </c>
      <c r="C55" s="156">
        <v>163</v>
      </c>
      <c r="D55" s="155">
        <v>6.1</v>
      </c>
      <c r="E55" s="156">
        <v>74</v>
      </c>
      <c r="F55" s="155">
        <v>2.2999999999999998</v>
      </c>
    </row>
    <row r="56" spans="1:6">
      <c r="A56" s="23"/>
      <c r="B56" s="13">
        <v>2008</v>
      </c>
      <c r="C56" s="156">
        <v>156</v>
      </c>
      <c r="D56" s="155">
        <v>5.6</v>
      </c>
      <c r="E56" s="158">
        <v>77</v>
      </c>
      <c r="F56" s="155">
        <v>2.2999999999999998</v>
      </c>
    </row>
    <row r="57" spans="1:6">
      <c r="A57" s="23"/>
      <c r="B57" s="13">
        <v>2009</v>
      </c>
      <c r="C57" s="156">
        <v>170</v>
      </c>
      <c r="D57" s="155">
        <v>6</v>
      </c>
      <c r="E57" s="158">
        <v>83</v>
      </c>
      <c r="F57" s="155">
        <v>2.2000000000000002</v>
      </c>
    </row>
    <row r="58" spans="1:6">
      <c r="A58" s="23"/>
      <c r="B58" s="13">
        <v>2010</v>
      </c>
      <c r="C58" s="164">
        <v>187</v>
      </c>
      <c r="D58" s="165">
        <v>6.470300369241512</v>
      </c>
      <c r="E58" s="164">
        <v>69</v>
      </c>
      <c r="F58" s="165">
        <v>1.9844175559516157</v>
      </c>
    </row>
    <row r="59" spans="1:6">
      <c r="A59" s="23"/>
      <c r="B59" s="13">
        <v>2011</v>
      </c>
      <c r="C59" s="166">
        <v>230</v>
      </c>
      <c r="D59" s="167">
        <v>7.6985000000000001</v>
      </c>
      <c r="E59" s="166">
        <v>97</v>
      </c>
      <c r="F59" s="155">
        <v>2.6069</v>
      </c>
    </row>
    <row r="60" spans="1:6">
      <c r="A60" s="14" t="s">
        <v>327</v>
      </c>
      <c r="B60" s="13">
        <v>2001</v>
      </c>
      <c r="C60" s="156">
        <v>159</v>
      </c>
      <c r="D60" s="155">
        <v>6.7305995311036053</v>
      </c>
      <c r="E60" s="156">
        <v>149</v>
      </c>
      <c r="F60" s="155">
        <v>4.7445804857303884</v>
      </c>
    </row>
    <row r="61" spans="1:6">
      <c r="A61" s="23"/>
      <c r="B61" s="13">
        <v>2002</v>
      </c>
      <c r="C61" s="156">
        <v>160</v>
      </c>
      <c r="D61" s="155">
        <v>6.6151468698869031</v>
      </c>
      <c r="E61" s="156">
        <v>167</v>
      </c>
      <c r="F61" s="155">
        <v>5.191855400261483</v>
      </c>
    </row>
    <row r="62" spans="1:6">
      <c r="A62" s="23"/>
      <c r="B62" s="13">
        <v>2003</v>
      </c>
      <c r="C62" s="156">
        <v>174</v>
      </c>
      <c r="D62" s="155">
        <v>7.0199647449017846</v>
      </c>
      <c r="E62" s="156">
        <v>177</v>
      </c>
      <c r="F62" s="155">
        <v>5.3156442743369441</v>
      </c>
    </row>
    <row r="63" spans="1:6">
      <c r="A63" s="23"/>
      <c r="B63" s="13">
        <v>2004</v>
      </c>
      <c r="C63" s="156">
        <v>178</v>
      </c>
      <c r="D63" s="155">
        <v>7.0912165523778512</v>
      </c>
      <c r="E63" s="156">
        <v>187</v>
      </c>
      <c r="F63" s="155">
        <v>5.7059415376115705</v>
      </c>
    </row>
    <row r="64" spans="1:6">
      <c r="A64" s="23"/>
      <c r="B64" s="13">
        <v>2005</v>
      </c>
      <c r="C64" s="156">
        <v>198</v>
      </c>
      <c r="D64" s="155">
        <v>7.4805459751295196</v>
      </c>
      <c r="E64" s="156">
        <v>210</v>
      </c>
      <c r="F64" s="155">
        <v>6.3990942998642382</v>
      </c>
    </row>
    <row r="65" spans="1:9">
      <c r="A65" s="23"/>
      <c r="B65" s="13">
        <v>2006</v>
      </c>
      <c r="C65" s="156">
        <v>177</v>
      </c>
      <c r="D65" s="155">
        <v>6.4904897591132205</v>
      </c>
      <c r="E65" s="156">
        <v>216</v>
      </c>
      <c r="F65" s="155">
        <v>6.0482359503925549</v>
      </c>
    </row>
    <row r="66" spans="1:9">
      <c r="A66" s="23"/>
      <c r="B66" s="13">
        <v>2007</v>
      </c>
      <c r="C66" s="156">
        <v>221</v>
      </c>
      <c r="D66" s="155">
        <v>7.8</v>
      </c>
      <c r="E66" s="156">
        <v>200</v>
      </c>
      <c r="F66" s="155">
        <v>5.7</v>
      </c>
    </row>
    <row r="67" spans="1:9">
      <c r="A67" s="23"/>
      <c r="B67" s="13">
        <v>2008</v>
      </c>
      <c r="C67" s="156">
        <v>207</v>
      </c>
      <c r="D67" s="155">
        <v>7.3</v>
      </c>
      <c r="E67" s="158">
        <v>226</v>
      </c>
      <c r="F67" s="155">
        <v>6.5</v>
      </c>
    </row>
    <row r="68" spans="1:9">
      <c r="A68" s="23"/>
      <c r="B68" s="13">
        <v>2009</v>
      </c>
      <c r="C68" s="156">
        <v>234</v>
      </c>
      <c r="D68" s="155">
        <v>7.8</v>
      </c>
      <c r="E68" s="158">
        <v>238</v>
      </c>
      <c r="F68" s="155">
        <v>6.4</v>
      </c>
    </row>
    <row r="69" spans="1:9">
      <c r="A69" s="23"/>
      <c r="B69" s="13">
        <v>2010</v>
      </c>
      <c r="C69" s="156">
        <v>255</v>
      </c>
      <c r="D69" s="155">
        <v>8.3251752868055249</v>
      </c>
      <c r="E69" s="158">
        <v>238</v>
      </c>
      <c r="F69" s="155">
        <v>6.334216087967997</v>
      </c>
    </row>
    <row r="70" spans="1:9">
      <c r="A70" s="23"/>
      <c r="B70" s="13">
        <v>2011</v>
      </c>
      <c r="C70" s="156">
        <v>228</v>
      </c>
      <c r="D70" s="155">
        <v>7.0625099999999996</v>
      </c>
      <c r="E70" s="158">
        <v>226</v>
      </c>
      <c r="F70" s="155">
        <v>6.0497300000000003</v>
      </c>
      <c r="H70" s="92"/>
      <c r="I70" s="92"/>
    </row>
    <row r="71" spans="1:9">
      <c r="A71" s="14" t="s">
        <v>328</v>
      </c>
      <c r="B71" s="13">
        <v>2001</v>
      </c>
      <c r="C71" s="156">
        <v>889</v>
      </c>
      <c r="D71" s="155">
        <v>37.274535304273584</v>
      </c>
      <c r="E71" s="156">
        <v>649</v>
      </c>
      <c r="F71" s="155">
        <v>23.950695770234766</v>
      </c>
    </row>
    <row r="72" spans="1:9">
      <c r="A72" s="23"/>
      <c r="B72" s="13">
        <v>2002</v>
      </c>
      <c r="C72" s="156">
        <v>935</v>
      </c>
      <c r="D72" s="155">
        <v>38.129363597629059</v>
      </c>
      <c r="E72" s="156">
        <v>692</v>
      </c>
      <c r="F72" s="155">
        <v>24.457972181164596</v>
      </c>
    </row>
    <row r="73" spans="1:9">
      <c r="A73" s="23"/>
      <c r="B73" s="13">
        <v>2003</v>
      </c>
      <c r="C73" s="156">
        <v>1037</v>
      </c>
      <c r="D73" s="155">
        <v>41.095488511608409</v>
      </c>
      <c r="E73" s="156">
        <v>777</v>
      </c>
      <c r="F73" s="155">
        <v>28.093800524465014</v>
      </c>
    </row>
    <row r="74" spans="1:9">
      <c r="A74" s="23"/>
      <c r="B74" s="13">
        <v>2004</v>
      </c>
      <c r="C74" s="156">
        <v>1092</v>
      </c>
      <c r="D74" s="155">
        <v>42.410287300509182</v>
      </c>
      <c r="E74" s="156">
        <v>767</v>
      </c>
      <c r="F74" s="155">
        <v>26.433966700348396</v>
      </c>
    </row>
    <row r="75" spans="1:9">
      <c r="A75" s="23"/>
      <c r="B75" s="13">
        <v>2005</v>
      </c>
      <c r="C75" s="156">
        <v>957</v>
      </c>
      <c r="D75" s="155">
        <v>36.072117249382671</v>
      </c>
      <c r="E75" s="156">
        <v>721</v>
      </c>
      <c r="F75" s="155">
        <v>24.387511822314551</v>
      </c>
    </row>
    <row r="76" spans="1:9">
      <c r="A76" s="23"/>
      <c r="B76" s="13">
        <v>2006</v>
      </c>
      <c r="C76" s="156">
        <v>934</v>
      </c>
      <c r="D76" s="155">
        <v>34.360622217365936</v>
      </c>
      <c r="E76" s="156">
        <v>772</v>
      </c>
      <c r="F76" s="155">
        <v>25.309311455828389</v>
      </c>
    </row>
    <row r="77" spans="1:9">
      <c r="A77" s="23"/>
      <c r="B77" s="13">
        <v>2007</v>
      </c>
      <c r="C77" s="156">
        <v>1031</v>
      </c>
      <c r="D77" s="155">
        <v>36.299999999999997</v>
      </c>
      <c r="E77" s="156">
        <v>791</v>
      </c>
      <c r="F77" s="155">
        <v>25.1</v>
      </c>
    </row>
    <row r="78" spans="1:9">
      <c r="A78" s="23"/>
      <c r="B78" s="13">
        <v>2008</v>
      </c>
      <c r="C78" s="156">
        <v>986</v>
      </c>
      <c r="D78" s="155">
        <v>33.799999999999997</v>
      </c>
      <c r="E78" s="158">
        <v>878</v>
      </c>
      <c r="F78" s="155">
        <v>27.2</v>
      </c>
    </row>
    <row r="79" spans="1:9">
      <c r="A79" s="23"/>
      <c r="B79" s="13">
        <v>2009</v>
      </c>
      <c r="C79" s="156">
        <v>1105</v>
      </c>
      <c r="D79" s="155">
        <v>36.700000000000003</v>
      </c>
      <c r="E79" s="158">
        <v>903</v>
      </c>
      <c r="F79" s="155">
        <v>27.1</v>
      </c>
    </row>
    <row r="80" spans="1:9">
      <c r="A80" s="23"/>
      <c r="B80" s="13">
        <v>2010</v>
      </c>
      <c r="C80" s="156">
        <v>1046</v>
      </c>
      <c r="D80" s="155">
        <v>33.934494420287429</v>
      </c>
      <c r="E80" s="158">
        <v>896</v>
      </c>
      <c r="F80" s="155">
        <v>25.761428066911368</v>
      </c>
    </row>
    <row r="81" spans="1:7">
      <c r="A81" s="23"/>
      <c r="B81" s="13">
        <v>2011</v>
      </c>
      <c r="C81" s="156">
        <v>1046</v>
      </c>
      <c r="D81" s="155">
        <v>32.798081000000003</v>
      </c>
      <c r="E81" s="158">
        <v>970</v>
      </c>
      <c r="F81" s="155">
        <v>27.539200000000001</v>
      </c>
    </row>
    <row r="82" spans="1:7">
      <c r="A82" s="14" t="s">
        <v>329</v>
      </c>
      <c r="B82" s="13">
        <v>2001</v>
      </c>
      <c r="C82" s="156">
        <v>862</v>
      </c>
      <c r="D82" s="155">
        <v>38.448314490348267</v>
      </c>
      <c r="E82" s="156">
        <v>888</v>
      </c>
      <c r="F82" s="155">
        <v>35.960867561652606</v>
      </c>
    </row>
    <row r="83" spans="1:7">
      <c r="A83" s="23"/>
      <c r="B83" s="13">
        <v>2002</v>
      </c>
      <c r="C83" s="156">
        <v>929</v>
      </c>
      <c r="D83" s="155">
        <v>40.426230667643765</v>
      </c>
      <c r="E83" s="156">
        <v>903</v>
      </c>
      <c r="F83" s="155">
        <v>36.757381774617627</v>
      </c>
    </row>
    <row r="84" spans="1:7">
      <c r="A84" s="23"/>
      <c r="B84" s="13">
        <v>2003</v>
      </c>
      <c r="C84" s="156">
        <v>959</v>
      </c>
      <c r="D84" s="155">
        <v>40.282442379471007</v>
      </c>
      <c r="E84" s="156">
        <v>888</v>
      </c>
      <c r="F84" s="155">
        <v>35.011727505749619</v>
      </c>
    </row>
    <row r="85" spans="1:7">
      <c r="A85" s="23"/>
      <c r="B85" s="13">
        <v>2004</v>
      </c>
      <c r="C85" s="156">
        <v>945</v>
      </c>
      <c r="D85" s="155">
        <v>38.693452818641809</v>
      </c>
      <c r="E85" s="156">
        <v>942</v>
      </c>
      <c r="F85" s="155">
        <v>35.76495615690061</v>
      </c>
    </row>
    <row r="86" spans="1:7">
      <c r="A86" s="23"/>
      <c r="B86" s="13">
        <v>2005</v>
      </c>
      <c r="C86" s="156">
        <v>1114</v>
      </c>
      <c r="D86" s="155">
        <v>44.561890247652215</v>
      </c>
      <c r="E86" s="156">
        <v>915</v>
      </c>
      <c r="F86" s="155">
        <v>34.477843665022952</v>
      </c>
    </row>
    <row r="87" spans="1:7">
      <c r="A87" s="23"/>
      <c r="B87" s="13">
        <v>2006</v>
      </c>
      <c r="C87" s="156">
        <v>1060</v>
      </c>
      <c r="D87" s="155">
        <v>41.176049971115695</v>
      </c>
      <c r="E87" s="156">
        <v>938</v>
      </c>
      <c r="F87" s="155">
        <v>33.404076361368276</v>
      </c>
    </row>
    <row r="88" spans="1:7">
      <c r="A88" s="23"/>
      <c r="B88" s="13">
        <v>2007</v>
      </c>
      <c r="C88" s="156">
        <v>1123</v>
      </c>
      <c r="D88" s="155">
        <v>42.4</v>
      </c>
      <c r="E88" s="156">
        <v>1050</v>
      </c>
      <c r="F88" s="155">
        <v>36.5</v>
      </c>
    </row>
    <row r="89" spans="1:7">
      <c r="A89" s="23"/>
      <c r="B89" s="13">
        <v>2008</v>
      </c>
      <c r="C89" s="156">
        <v>1180</v>
      </c>
      <c r="D89" s="155">
        <v>43</v>
      </c>
      <c r="E89" s="158">
        <v>1076</v>
      </c>
      <c r="F89" s="155">
        <v>37.4</v>
      </c>
      <c r="G89" s="23"/>
    </row>
    <row r="90" spans="1:7">
      <c r="A90" s="23"/>
      <c r="B90" s="13">
        <v>2009</v>
      </c>
      <c r="C90" s="156">
        <v>1197</v>
      </c>
      <c r="D90" s="155">
        <v>42.8</v>
      </c>
      <c r="E90" s="158">
        <v>1015</v>
      </c>
      <c r="F90" s="155">
        <v>33.6</v>
      </c>
      <c r="G90" s="23"/>
    </row>
    <row r="91" spans="1:7">
      <c r="A91" s="23"/>
      <c r="B91" s="13">
        <v>2010</v>
      </c>
      <c r="C91" s="156">
        <v>1241</v>
      </c>
      <c r="D91" s="155">
        <v>43.449049619519478</v>
      </c>
      <c r="E91" s="158">
        <v>1100</v>
      </c>
      <c r="F91" s="155">
        <v>36.053439898951851</v>
      </c>
      <c r="G91" s="23"/>
    </row>
    <row r="92" spans="1:7">
      <c r="A92" s="23"/>
      <c r="B92" s="13">
        <v>2011</v>
      </c>
      <c r="C92" s="156">
        <v>1199</v>
      </c>
      <c r="D92" s="155">
        <v>40.119999999999997</v>
      </c>
      <c r="E92" s="158">
        <v>1005</v>
      </c>
      <c r="F92" s="155">
        <v>32.968559999999997</v>
      </c>
      <c r="G92" s="23"/>
    </row>
    <row r="93" spans="1:7">
      <c r="A93" s="14" t="s">
        <v>330</v>
      </c>
      <c r="B93" s="13">
        <v>2001</v>
      </c>
      <c r="C93" s="156">
        <v>18</v>
      </c>
      <c r="D93" s="155">
        <v>0.74799068370480315</v>
      </c>
      <c r="E93" s="156">
        <v>2314</v>
      </c>
      <c r="F93" s="155">
        <v>94.303797559851944</v>
      </c>
      <c r="G93" s="23"/>
    </row>
    <row r="94" spans="1:7">
      <c r="A94" s="23"/>
      <c r="B94" s="13">
        <v>2002</v>
      </c>
      <c r="C94" s="156">
        <v>16</v>
      </c>
      <c r="D94" s="155">
        <v>0.6420580227199113</v>
      </c>
      <c r="E94" s="156">
        <v>2367</v>
      </c>
      <c r="F94" s="155">
        <v>93.785438271483756</v>
      </c>
      <c r="G94" s="23"/>
    </row>
    <row r="95" spans="1:7">
      <c r="A95" s="23"/>
      <c r="B95" s="13">
        <v>2003</v>
      </c>
      <c r="C95" s="156">
        <v>13</v>
      </c>
      <c r="D95" s="155">
        <v>0.53868552394981584</v>
      </c>
      <c r="E95" s="156">
        <v>2335</v>
      </c>
      <c r="F95" s="155">
        <v>89.533864050972241</v>
      </c>
      <c r="G95" s="23"/>
    </row>
    <row r="96" spans="1:7">
      <c r="A96" s="23"/>
      <c r="B96" s="13">
        <v>2004</v>
      </c>
      <c r="C96" s="156">
        <v>22</v>
      </c>
      <c r="D96" s="155">
        <v>0.85807284596180755</v>
      </c>
      <c r="E96" s="156">
        <v>2346</v>
      </c>
      <c r="F96" s="155">
        <v>88.631766409267456</v>
      </c>
      <c r="G96" s="23"/>
    </row>
    <row r="97" spans="1:15">
      <c r="A97" s="23"/>
      <c r="B97" s="13">
        <v>2005</v>
      </c>
      <c r="C97" s="156">
        <v>21</v>
      </c>
      <c r="D97" s="155">
        <v>0.79083346875353511</v>
      </c>
      <c r="E97" s="156">
        <v>2474</v>
      </c>
      <c r="F97" s="155">
        <v>92.511618881237325</v>
      </c>
      <c r="G97" s="23"/>
    </row>
    <row r="98" spans="1:15">
      <c r="A98" s="23"/>
      <c r="B98" s="13">
        <v>2006</v>
      </c>
      <c r="C98" s="156">
        <v>16</v>
      </c>
      <c r="D98" s="155">
        <v>0.59156979238491081</v>
      </c>
      <c r="E98" s="156">
        <v>2556</v>
      </c>
      <c r="F98" s="155">
        <v>92.052996110967527</v>
      </c>
      <c r="G98" s="23"/>
    </row>
    <row r="99" spans="1:15">
      <c r="A99" s="23"/>
      <c r="B99" s="13">
        <v>2007</v>
      </c>
      <c r="C99" s="156">
        <v>10</v>
      </c>
      <c r="D99" s="155">
        <v>0.4</v>
      </c>
      <c r="E99" s="156">
        <v>2565</v>
      </c>
      <c r="F99" s="155">
        <v>90.3</v>
      </c>
      <c r="G99" s="23"/>
    </row>
    <row r="100" spans="1:15">
      <c r="A100" s="23"/>
      <c r="B100" s="13">
        <v>2008</v>
      </c>
      <c r="C100" s="156">
        <v>19</v>
      </c>
      <c r="D100" s="155">
        <v>0.7</v>
      </c>
      <c r="E100" s="158">
        <v>2713</v>
      </c>
      <c r="F100" s="155">
        <v>93.3</v>
      </c>
      <c r="G100" s="23"/>
    </row>
    <row r="101" spans="1:15">
      <c r="A101" s="23"/>
      <c r="B101" s="13">
        <v>2009</v>
      </c>
      <c r="C101" s="156">
        <v>22</v>
      </c>
      <c r="D101" s="155">
        <v>0.7</v>
      </c>
      <c r="E101" s="158">
        <v>2759</v>
      </c>
      <c r="F101" s="155">
        <v>93</v>
      </c>
      <c r="G101" s="23"/>
    </row>
    <row r="102" spans="1:15">
      <c r="A102" s="23"/>
      <c r="B102" s="13">
        <v>2010</v>
      </c>
      <c r="C102" s="156">
        <v>21</v>
      </c>
      <c r="D102" s="155">
        <v>0.69661701592517433</v>
      </c>
      <c r="E102" s="158">
        <v>2791</v>
      </c>
      <c r="F102" s="155">
        <v>91.984526951765091</v>
      </c>
      <c r="G102" s="23"/>
    </row>
    <row r="103" spans="1:15">
      <c r="A103" s="23"/>
      <c r="B103" s="13">
        <v>2011</v>
      </c>
      <c r="C103" s="156">
        <v>27</v>
      </c>
      <c r="D103" s="155">
        <v>0.88322000000000001</v>
      </c>
      <c r="E103" s="158">
        <v>2867</v>
      </c>
      <c r="F103" s="155">
        <v>92.504999999999995</v>
      </c>
      <c r="G103" s="13"/>
    </row>
    <row r="104" spans="1:15">
      <c r="A104" s="14" t="s">
        <v>331</v>
      </c>
      <c r="B104" s="13">
        <v>2001</v>
      </c>
      <c r="C104" s="156" t="s">
        <v>332</v>
      </c>
      <c r="D104" s="155" t="s">
        <v>332</v>
      </c>
      <c r="E104" s="156">
        <v>189</v>
      </c>
      <c r="F104" s="155">
        <v>8.5343284658568663</v>
      </c>
      <c r="G104" s="23"/>
      <c r="H104" s="292"/>
      <c r="I104" s="293"/>
      <c r="J104" s="294"/>
      <c r="K104" s="293"/>
      <c r="L104" s="294"/>
      <c r="O104" s="290"/>
    </row>
    <row r="105" spans="1:15">
      <c r="A105" s="14"/>
      <c r="B105" s="13">
        <v>2002</v>
      </c>
      <c r="C105" s="156" t="s">
        <v>332</v>
      </c>
      <c r="D105" s="155" t="s">
        <v>332</v>
      </c>
      <c r="E105" s="156">
        <v>181</v>
      </c>
      <c r="F105" s="155">
        <v>7.7491845904514749</v>
      </c>
      <c r="G105" s="23"/>
      <c r="H105" s="292"/>
      <c r="I105" s="293"/>
      <c r="J105" s="294"/>
      <c r="K105" s="293"/>
      <c r="L105" s="294"/>
      <c r="O105" s="290"/>
    </row>
    <row r="106" spans="1:15">
      <c r="A106" s="14"/>
      <c r="B106" s="13">
        <v>2003</v>
      </c>
      <c r="C106" s="156" t="s">
        <v>332</v>
      </c>
      <c r="D106" s="155" t="s">
        <v>332</v>
      </c>
      <c r="E106" s="156">
        <v>178</v>
      </c>
      <c r="F106" s="155">
        <v>7.7072718523055199</v>
      </c>
      <c r="G106" s="23"/>
      <c r="H106" s="292"/>
      <c r="I106" s="293"/>
      <c r="J106" s="294"/>
      <c r="K106" s="293"/>
      <c r="L106" s="294"/>
      <c r="O106" s="290"/>
    </row>
    <row r="107" spans="1:15">
      <c r="A107" s="14"/>
      <c r="B107" s="13">
        <v>2004</v>
      </c>
      <c r="C107" s="156" t="s">
        <v>332</v>
      </c>
      <c r="D107" s="155" t="s">
        <v>332</v>
      </c>
      <c r="E107" s="156">
        <v>157</v>
      </c>
      <c r="F107" s="155">
        <v>6.585709657441833</v>
      </c>
      <c r="G107" s="23"/>
      <c r="H107" s="292"/>
      <c r="I107" s="293"/>
      <c r="J107" s="294"/>
      <c r="K107" s="293"/>
      <c r="L107" s="294"/>
      <c r="O107" s="290"/>
    </row>
    <row r="108" spans="1:15">
      <c r="A108" s="14"/>
      <c r="B108" s="13">
        <v>2005</v>
      </c>
      <c r="C108" s="156" t="s">
        <v>332</v>
      </c>
      <c r="D108" s="155" t="s">
        <v>332</v>
      </c>
      <c r="E108" s="156">
        <v>154</v>
      </c>
      <c r="F108" s="155">
        <v>6.1488538097220244</v>
      </c>
      <c r="G108" s="23"/>
      <c r="H108" s="292"/>
      <c r="I108" s="293"/>
      <c r="J108" s="294"/>
      <c r="K108" s="293"/>
      <c r="L108" s="294"/>
      <c r="O108" s="290"/>
    </row>
    <row r="109" spans="1:15">
      <c r="A109" s="14"/>
      <c r="B109" s="13">
        <v>2006</v>
      </c>
      <c r="C109" s="156" t="s">
        <v>332</v>
      </c>
      <c r="D109" s="155" t="s">
        <v>332</v>
      </c>
      <c r="E109" s="156">
        <v>160</v>
      </c>
      <c r="F109" s="155">
        <v>6.4733187110498482</v>
      </c>
      <c r="G109" s="23"/>
      <c r="H109" s="292"/>
      <c r="I109" s="293"/>
      <c r="J109" s="294"/>
      <c r="K109" s="293"/>
      <c r="L109" s="294"/>
      <c r="O109" s="290"/>
    </row>
    <row r="110" spans="1:15">
      <c r="A110" s="14"/>
      <c r="B110" s="13">
        <v>2007</v>
      </c>
      <c r="C110" s="156" t="s">
        <v>332</v>
      </c>
      <c r="D110" s="155" t="s">
        <v>332</v>
      </c>
      <c r="E110" s="156">
        <v>159</v>
      </c>
      <c r="F110" s="155">
        <v>6.3</v>
      </c>
      <c r="G110" s="23"/>
      <c r="H110" s="292"/>
      <c r="I110" s="293"/>
      <c r="J110" s="294"/>
      <c r="K110" s="293"/>
      <c r="L110" s="293"/>
      <c r="O110" s="290"/>
    </row>
    <row r="111" spans="1:15">
      <c r="A111" s="14"/>
      <c r="B111" s="13">
        <v>2008</v>
      </c>
      <c r="C111" s="156" t="s">
        <v>332</v>
      </c>
      <c r="D111" s="155" t="s">
        <v>332</v>
      </c>
      <c r="E111" s="158">
        <v>175</v>
      </c>
      <c r="F111" s="155">
        <v>7.1</v>
      </c>
      <c r="G111" s="23"/>
      <c r="H111" s="292"/>
      <c r="I111" s="293"/>
      <c r="J111" s="294"/>
      <c r="K111" s="295"/>
      <c r="L111" s="293"/>
      <c r="O111" s="290"/>
    </row>
    <row r="112" spans="1:15">
      <c r="A112" s="14"/>
      <c r="B112" s="13">
        <v>2009</v>
      </c>
      <c r="C112" s="156" t="s">
        <v>332</v>
      </c>
      <c r="D112" s="155" t="s">
        <v>332</v>
      </c>
      <c r="E112" s="158">
        <v>141</v>
      </c>
      <c r="F112" s="155">
        <v>5.4</v>
      </c>
      <c r="G112" s="23"/>
      <c r="H112" s="292"/>
      <c r="I112" s="293"/>
      <c r="J112" s="294"/>
      <c r="K112" s="295"/>
      <c r="L112" s="293"/>
      <c r="O112" s="290"/>
    </row>
    <row r="113" spans="1:15">
      <c r="A113" s="14"/>
      <c r="B113" s="13">
        <v>2010</v>
      </c>
      <c r="C113" s="156" t="s">
        <v>332</v>
      </c>
      <c r="D113" s="155" t="s">
        <v>332</v>
      </c>
      <c r="E113" s="158">
        <v>180</v>
      </c>
      <c r="F113" s="155">
        <v>7.1</v>
      </c>
      <c r="G113" s="23"/>
      <c r="H113" s="292"/>
      <c r="I113" s="293"/>
      <c r="J113" s="294"/>
      <c r="K113" s="295"/>
      <c r="L113" s="293"/>
      <c r="O113" s="290"/>
    </row>
    <row r="114" spans="1:15">
      <c r="A114" s="14"/>
      <c r="B114" s="13">
        <v>2011</v>
      </c>
      <c r="C114" s="156" t="s">
        <v>332</v>
      </c>
      <c r="D114" s="155" t="s">
        <v>332</v>
      </c>
      <c r="E114" s="158">
        <v>165</v>
      </c>
      <c r="F114" s="155">
        <v>6.6</v>
      </c>
      <c r="G114" s="23"/>
      <c r="H114" s="292"/>
      <c r="I114" s="293"/>
      <c r="J114" s="294"/>
      <c r="K114" s="295"/>
      <c r="L114" s="293"/>
      <c r="O114" s="290"/>
    </row>
    <row r="115" spans="1:15">
      <c r="A115" s="14" t="s">
        <v>333</v>
      </c>
      <c r="B115" s="13">
        <v>2001</v>
      </c>
      <c r="C115" s="156" t="s">
        <v>332</v>
      </c>
      <c r="D115" s="155" t="s">
        <v>332</v>
      </c>
      <c r="E115" s="156">
        <v>309</v>
      </c>
      <c r="F115" s="155">
        <v>12.4</v>
      </c>
      <c r="G115" s="23"/>
      <c r="H115" s="292"/>
      <c r="I115" s="291"/>
      <c r="J115" s="294"/>
      <c r="K115" s="295"/>
      <c r="L115" s="294"/>
    </row>
    <row r="116" spans="1:15">
      <c r="A116" s="14"/>
      <c r="B116" s="13">
        <v>2002</v>
      </c>
      <c r="C116" s="156" t="s">
        <v>332</v>
      </c>
      <c r="D116" s="155" t="s">
        <v>332</v>
      </c>
      <c r="E116" s="156">
        <v>309</v>
      </c>
      <c r="F116" s="155">
        <v>12</v>
      </c>
      <c r="G116" s="43"/>
      <c r="H116" s="43"/>
      <c r="I116" s="43"/>
      <c r="J116" s="43"/>
      <c r="K116" s="43"/>
      <c r="L116" s="43"/>
    </row>
    <row r="117" spans="1:15">
      <c r="A117" s="14"/>
      <c r="B117" s="13">
        <v>2003</v>
      </c>
      <c r="C117" s="156" t="s">
        <v>332</v>
      </c>
      <c r="D117" s="155" t="s">
        <v>332</v>
      </c>
      <c r="E117" s="156">
        <v>313</v>
      </c>
      <c r="F117" s="155">
        <v>12</v>
      </c>
      <c r="G117" s="331"/>
      <c r="H117" s="331"/>
      <c r="I117" s="331"/>
      <c r="J117" s="331"/>
      <c r="K117" s="331"/>
      <c r="L117" s="331"/>
    </row>
    <row r="118" spans="1:15">
      <c r="A118" s="14"/>
      <c r="B118" s="13">
        <v>2004</v>
      </c>
      <c r="C118" s="156" t="s">
        <v>332</v>
      </c>
      <c r="D118" s="155" t="s">
        <v>332</v>
      </c>
      <c r="E118" s="156">
        <v>331</v>
      </c>
      <c r="F118" s="155">
        <v>12.5</v>
      </c>
      <c r="G118" s="79"/>
      <c r="H118" s="79"/>
      <c r="I118" s="79"/>
      <c r="J118" s="79"/>
      <c r="K118" s="79"/>
      <c r="L118" s="79"/>
    </row>
    <row r="119" spans="1:15">
      <c r="A119" s="14"/>
      <c r="B119" s="13">
        <v>2005</v>
      </c>
      <c r="C119" s="156" t="s">
        <v>332</v>
      </c>
      <c r="D119" s="155" t="s">
        <v>332</v>
      </c>
      <c r="E119" s="156">
        <v>382</v>
      </c>
      <c r="F119" s="155">
        <v>13.8</v>
      </c>
      <c r="G119" s="43"/>
      <c r="H119" s="21"/>
      <c r="I119" s="21"/>
      <c r="J119" s="43"/>
      <c r="K119" s="43"/>
      <c r="L119" s="43"/>
    </row>
    <row r="120" spans="1:15">
      <c r="A120" s="14"/>
      <c r="B120" s="13">
        <v>2006</v>
      </c>
      <c r="C120" s="156" t="s">
        <v>332</v>
      </c>
      <c r="D120" s="155" t="s">
        <v>332</v>
      </c>
      <c r="E120" s="156">
        <v>359</v>
      </c>
      <c r="F120" s="155">
        <v>12.6</v>
      </c>
      <c r="G120" s="43"/>
      <c r="H120" s="21"/>
      <c r="I120" s="21"/>
      <c r="J120" s="43"/>
      <c r="K120" s="43"/>
      <c r="L120" s="43"/>
    </row>
    <row r="121" spans="1:15">
      <c r="A121" s="14"/>
      <c r="B121" s="13">
        <v>2007</v>
      </c>
      <c r="C121" s="156" t="s">
        <v>332</v>
      </c>
      <c r="D121" s="155" t="s">
        <v>332</v>
      </c>
      <c r="E121" s="156">
        <v>392</v>
      </c>
      <c r="F121" s="155">
        <v>13.6</v>
      </c>
      <c r="G121" s="43"/>
      <c r="H121" s="21"/>
      <c r="I121" s="21"/>
      <c r="J121" s="43"/>
      <c r="K121" s="43"/>
      <c r="L121" s="43"/>
    </row>
    <row r="122" spans="1:15">
      <c r="A122" s="14"/>
      <c r="B122" s="13">
        <v>2008</v>
      </c>
      <c r="C122" s="156" t="s">
        <v>332</v>
      </c>
      <c r="D122" s="155" t="s">
        <v>332</v>
      </c>
      <c r="E122" s="158">
        <v>421</v>
      </c>
      <c r="F122" s="155">
        <v>14.3</v>
      </c>
      <c r="G122" s="43"/>
      <c r="H122" s="21"/>
      <c r="I122" s="21"/>
      <c r="J122" s="43"/>
      <c r="K122" s="43"/>
      <c r="L122" s="43"/>
    </row>
    <row r="123" spans="1:15">
      <c r="A123" s="14"/>
      <c r="B123" s="13">
        <v>2009</v>
      </c>
      <c r="C123" s="156" t="s">
        <v>332</v>
      </c>
      <c r="D123" s="155" t="s">
        <v>332</v>
      </c>
      <c r="E123" s="158">
        <v>430</v>
      </c>
      <c r="F123" s="155">
        <v>14.4</v>
      </c>
      <c r="G123" s="43"/>
      <c r="H123" s="21"/>
      <c r="I123" s="21"/>
      <c r="J123" s="43"/>
      <c r="K123" s="43"/>
      <c r="L123" s="43"/>
    </row>
    <row r="124" spans="1:15">
      <c r="A124" s="14"/>
      <c r="B124" s="13">
        <v>2010</v>
      </c>
      <c r="C124" s="156" t="s">
        <v>332</v>
      </c>
      <c r="D124" s="155" t="s">
        <v>332</v>
      </c>
      <c r="E124" s="156">
        <v>482</v>
      </c>
      <c r="F124" s="155">
        <v>15.723910624508461</v>
      </c>
      <c r="G124" s="43"/>
      <c r="H124" s="21"/>
      <c r="I124" s="21"/>
      <c r="J124" s="43"/>
      <c r="K124" s="43"/>
      <c r="L124" s="43"/>
    </row>
    <row r="125" spans="1:15">
      <c r="A125" s="14"/>
      <c r="B125" s="13">
        <v>2011</v>
      </c>
      <c r="C125" s="156" t="s">
        <v>332</v>
      </c>
      <c r="D125" s="155" t="s">
        <v>332</v>
      </c>
      <c r="E125" s="158">
        <v>447</v>
      </c>
      <c r="F125" s="155">
        <v>14.2</v>
      </c>
      <c r="G125" s="43"/>
      <c r="H125" s="21"/>
      <c r="I125" s="21"/>
      <c r="J125" s="43"/>
      <c r="K125" s="43"/>
      <c r="L125" s="43"/>
    </row>
    <row r="126" spans="1:15">
      <c r="A126" s="14" t="s">
        <v>334</v>
      </c>
      <c r="B126" s="13">
        <v>2001</v>
      </c>
      <c r="C126" s="156" t="s">
        <v>332</v>
      </c>
      <c r="D126" s="155" t="s">
        <v>332</v>
      </c>
      <c r="E126" s="156">
        <v>304</v>
      </c>
      <c r="F126" s="155">
        <v>12.4</v>
      </c>
      <c r="G126" s="43"/>
      <c r="H126" s="21"/>
      <c r="I126" s="21"/>
      <c r="J126" s="43"/>
      <c r="K126" s="43"/>
      <c r="L126" s="43"/>
    </row>
    <row r="127" spans="1:15">
      <c r="A127" s="14"/>
      <c r="B127" s="13">
        <v>2002</v>
      </c>
      <c r="C127" s="156" t="s">
        <v>332</v>
      </c>
      <c r="D127" s="155" t="s">
        <v>332</v>
      </c>
      <c r="E127" s="156">
        <v>313</v>
      </c>
      <c r="F127" s="155">
        <v>12.2</v>
      </c>
      <c r="G127" s="43"/>
      <c r="H127" s="21"/>
      <c r="I127" s="21"/>
      <c r="J127" s="43"/>
      <c r="K127" s="43"/>
      <c r="L127" s="43"/>
    </row>
    <row r="128" spans="1:15">
      <c r="A128" s="14"/>
      <c r="B128" s="13">
        <v>2003</v>
      </c>
      <c r="C128" s="156" t="s">
        <v>332</v>
      </c>
      <c r="D128" s="155" t="s">
        <v>332</v>
      </c>
      <c r="E128" s="156">
        <v>253</v>
      </c>
      <c r="F128" s="155">
        <v>9.6</v>
      </c>
      <c r="G128" s="43"/>
      <c r="H128" s="21"/>
      <c r="I128" s="21"/>
      <c r="J128" s="43"/>
      <c r="K128" s="43"/>
      <c r="L128" s="43"/>
    </row>
    <row r="129" spans="1:12">
      <c r="A129" s="14"/>
      <c r="B129" s="13">
        <v>2004</v>
      </c>
      <c r="C129" s="156" t="s">
        <v>332</v>
      </c>
      <c r="D129" s="155" t="s">
        <v>332</v>
      </c>
      <c r="E129" s="156">
        <v>285</v>
      </c>
      <c r="F129" s="155">
        <v>10.199999999999999</v>
      </c>
      <c r="G129" s="36"/>
      <c r="H129" s="36"/>
      <c r="I129" s="36"/>
      <c r="J129" s="43"/>
      <c r="K129" s="43"/>
      <c r="L129" s="43"/>
    </row>
    <row r="130" spans="1:12">
      <c r="A130" s="14"/>
      <c r="B130" s="13">
        <v>2005</v>
      </c>
      <c r="C130" s="156" t="s">
        <v>332</v>
      </c>
      <c r="D130" s="155" t="s">
        <v>332</v>
      </c>
      <c r="E130" s="156">
        <v>301</v>
      </c>
      <c r="F130" s="155">
        <v>10.5</v>
      </c>
      <c r="G130" s="36"/>
      <c r="H130" s="36"/>
      <c r="I130" s="36"/>
      <c r="J130" s="43"/>
      <c r="K130" s="43"/>
      <c r="L130" s="43"/>
    </row>
    <row r="131" spans="1:12">
      <c r="A131" s="14"/>
      <c r="B131" s="13">
        <v>2006</v>
      </c>
      <c r="C131" s="156" t="s">
        <v>332</v>
      </c>
      <c r="D131" s="155" t="s">
        <v>332</v>
      </c>
      <c r="E131" s="156">
        <v>270</v>
      </c>
      <c r="F131" s="155">
        <v>9.3000000000000007</v>
      </c>
      <c r="G131" s="80"/>
      <c r="H131" s="36"/>
      <c r="I131" s="36"/>
      <c r="J131" s="43"/>
      <c r="K131" s="43"/>
      <c r="L131" s="43"/>
    </row>
    <row r="132" spans="1:12">
      <c r="A132" s="14"/>
      <c r="B132" s="13">
        <v>2007</v>
      </c>
      <c r="C132" s="156" t="s">
        <v>332</v>
      </c>
      <c r="D132" s="155" t="s">
        <v>332</v>
      </c>
      <c r="E132" s="156">
        <v>233</v>
      </c>
      <c r="F132" s="155">
        <v>7.8</v>
      </c>
      <c r="G132" s="331"/>
      <c r="H132" s="331"/>
      <c r="I132" s="331"/>
      <c r="J132" s="43"/>
      <c r="K132" s="43"/>
      <c r="L132" s="43"/>
    </row>
    <row r="133" spans="1:12">
      <c r="A133" s="14"/>
      <c r="B133" s="13">
        <v>2008</v>
      </c>
      <c r="C133" s="156" t="s">
        <v>332</v>
      </c>
      <c r="D133" s="155" t="s">
        <v>332</v>
      </c>
      <c r="E133" s="158">
        <v>294</v>
      </c>
      <c r="F133" s="155">
        <v>9.9</v>
      </c>
      <c r="G133" s="79"/>
      <c r="H133" s="79"/>
      <c r="I133" s="79"/>
      <c r="J133" s="43"/>
      <c r="K133" s="43"/>
      <c r="L133" s="43"/>
    </row>
    <row r="134" spans="1:12">
      <c r="A134" s="14"/>
      <c r="B134" s="13">
        <v>2009</v>
      </c>
      <c r="C134" s="156" t="s">
        <v>332</v>
      </c>
      <c r="D134" s="155" t="s">
        <v>332</v>
      </c>
      <c r="E134" s="158">
        <v>298</v>
      </c>
      <c r="F134" s="155">
        <v>9.6</v>
      </c>
      <c r="G134" s="43"/>
      <c r="H134" s="21"/>
      <c r="I134" s="21"/>
      <c r="J134" s="43"/>
      <c r="K134" s="43"/>
      <c r="L134" s="43"/>
    </row>
    <row r="135" spans="1:12">
      <c r="A135" s="14"/>
      <c r="B135" s="13">
        <v>2010</v>
      </c>
      <c r="C135" s="156" t="s">
        <v>332</v>
      </c>
      <c r="D135" s="155" t="s">
        <v>332</v>
      </c>
      <c r="E135" s="158">
        <v>303</v>
      </c>
      <c r="F135" s="155">
        <v>9.575027994982575</v>
      </c>
      <c r="G135" s="43"/>
      <c r="H135" s="21"/>
      <c r="I135" s="21"/>
      <c r="J135" s="43"/>
      <c r="K135" s="43"/>
      <c r="L135" s="43"/>
    </row>
    <row r="136" spans="1:12">
      <c r="A136" s="14"/>
      <c r="B136" s="13">
        <v>2011</v>
      </c>
      <c r="C136" s="156" t="s">
        <v>332</v>
      </c>
      <c r="D136" s="155" t="s">
        <v>332</v>
      </c>
      <c r="E136" s="158">
        <v>276</v>
      </c>
      <c r="F136" s="155">
        <v>8.6</v>
      </c>
      <c r="G136" s="43"/>
      <c r="H136" s="21"/>
      <c r="I136" s="21"/>
      <c r="J136" s="43"/>
      <c r="K136" s="43"/>
      <c r="L136" s="43"/>
    </row>
    <row r="137" spans="1:12">
      <c r="A137" s="14" t="s">
        <v>335</v>
      </c>
      <c r="B137" s="13">
        <v>2001</v>
      </c>
      <c r="C137" s="156">
        <v>3066</v>
      </c>
      <c r="D137" s="155">
        <v>129.72149312126732</v>
      </c>
      <c r="E137" s="156" t="s">
        <v>332</v>
      </c>
      <c r="F137" s="155" t="s">
        <v>332</v>
      </c>
      <c r="G137" s="43"/>
      <c r="H137" s="21"/>
      <c r="I137" s="21"/>
      <c r="J137" s="43"/>
      <c r="K137" s="43"/>
      <c r="L137" s="43"/>
    </row>
    <row r="138" spans="1:12">
      <c r="A138" s="23"/>
      <c r="B138" s="13">
        <v>2002</v>
      </c>
      <c r="C138" s="156">
        <v>2665</v>
      </c>
      <c r="D138" s="155">
        <v>110.09092201166752</v>
      </c>
      <c r="E138" s="156" t="s">
        <v>332</v>
      </c>
      <c r="F138" s="155" t="s">
        <v>332</v>
      </c>
      <c r="G138" s="43"/>
      <c r="H138" s="21"/>
      <c r="I138" s="21"/>
      <c r="J138" s="43"/>
      <c r="K138" s="43"/>
      <c r="L138" s="43"/>
    </row>
    <row r="139" spans="1:12">
      <c r="A139" s="23"/>
      <c r="B139" s="13">
        <v>2003</v>
      </c>
      <c r="C139" s="156">
        <v>2719</v>
      </c>
      <c r="D139" s="155">
        <v>110.12548142113368</v>
      </c>
      <c r="E139" s="156" t="s">
        <v>332</v>
      </c>
      <c r="F139" s="155" t="s">
        <v>332</v>
      </c>
      <c r="G139" s="43"/>
      <c r="H139" s="21"/>
      <c r="I139" s="21"/>
      <c r="J139" s="43"/>
      <c r="K139" s="43"/>
      <c r="L139" s="43"/>
    </row>
    <row r="140" spans="1:12">
      <c r="A140" s="23"/>
      <c r="B140" s="13">
        <v>2004</v>
      </c>
      <c r="C140" s="156">
        <v>2720</v>
      </c>
      <c r="D140" s="155">
        <v>107.06961529847702</v>
      </c>
      <c r="E140" s="156" t="s">
        <v>332</v>
      </c>
      <c r="F140" s="155" t="s">
        <v>332</v>
      </c>
      <c r="G140" s="43"/>
      <c r="H140" s="21"/>
      <c r="I140" s="21"/>
      <c r="J140" s="43"/>
      <c r="K140" s="43"/>
      <c r="L140" s="43"/>
    </row>
    <row r="141" spans="1:12">
      <c r="A141" s="23"/>
      <c r="B141" s="13">
        <v>2005</v>
      </c>
      <c r="C141" s="156">
        <v>2531</v>
      </c>
      <c r="D141" s="155">
        <v>97.281903784223644</v>
      </c>
      <c r="E141" s="156" t="s">
        <v>332</v>
      </c>
      <c r="F141" s="155" t="s">
        <v>332</v>
      </c>
      <c r="G141" s="43"/>
      <c r="H141" s="21"/>
      <c r="I141" s="21"/>
      <c r="J141" s="43"/>
      <c r="K141" s="43"/>
      <c r="L141" s="43"/>
    </row>
    <row r="142" spans="1:12">
      <c r="A142" s="23"/>
      <c r="B142" s="13">
        <v>2006</v>
      </c>
      <c r="C142" s="156">
        <v>2484</v>
      </c>
      <c r="D142" s="155">
        <v>91.84236282433605</v>
      </c>
      <c r="E142" s="156" t="s">
        <v>332</v>
      </c>
      <c r="F142" s="155" t="s">
        <v>332</v>
      </c>
      <c r="G142" s="43"/>
      <c r="H142" s="21"/>
      <c r="I142" s="21"/>
      <c r="J142" s="43"/>
      <c r="K142" s="43"/>
      <c r="L142" s="43"/>
    </row>
    <row r="143" spans="1:12">
      <c r="A143" s="23"/>
      <c r="B143" s="13">
        <v>2007</v>
      </c>
      <c r="C143" s="156">
        <v>2954</v>
      </c>
      <c r="D143" s="155">
        <v>106.5</v>
      </c>
      <c r="E143" s="156" t="s">
        <v>332</v>
      </c>
      <c r="F143" s="155" t="s">
        <v>332</v>
      </c>
      <c r="G143" s="43"/>
      <c r="H143" s="21"/>
      <c r="I143" s="21"/>
      <c r="J143" s="43"/>
      <c r="K143" s="43"/>
      <c r="L143" s="43"/>
    </row>
    <row r="144" spans="1:12">
      <c r="A144" s="23"/>
      <c r="B144" s="13">
        <v>2008</v>
      </c>
      <c r="C144" s="156">
        <v>2939</v>
      </c>
      <c r="D144" s="155">
        <v>103.3</v>
      </c>
      <c r="E144" s="156" t="s">
        <v>332</v>
      </c>
      <c r="F144" s="155" t="s">
        <v>332</v>
      </c>
      <c r="G144" s="43"/>
      <c r="H144" s="43"/>
      <c r="I144" s="43"/>
      <c r="J144" s="43"/>
      <c r="K144" s="43"/>
      <c r="L144" s="43"/>
    </row>
    <row r="145" spans="1:12">
      <c r="A145" s="23"/>
      <c r="B145" s="13">
        <v>2009</v>
      </c>
      <c r="C145" s="156">
        <v>3369</v>
      </c>
      <c r="D145" s="155">
        <v>115.4</v>
      </c>
      <c r="E145" s="156" t="s">
        <v>332</v>
      </c>
      <c r="F145" s="155" t="s">
        <v>332</v>
      </c>
      <c r="G145" s="43"/>
      <c r="H145" s="43"/>
      <c r="I145" s="43"/>
      <c r="J145" s="43"/>
      <c r="K145" s="43"/>
      <c r="L145" s="43"/>
    </row>
    <row r="146" spans="1:12">
      <c r="A146" s="23"/>
      <c r="B146" s="13">
        <v>2010</v>
      </c>
      <c r="C146" s="156">
        <v>2988</v>
      </c>
      <c r="D146" s="168">
        <v>98.95484158050381</v>
      </c>
      <c r="E146" s="156" t="s">
        <v>332</v>
      </c>
      <c r="F146" s="155" t="s">
        <v>332</v>
      </c>
      <c r="G146" s="43"/>
      <c r="H146" s="43"/>
      <c r="I146" s="43"/>
      <c r="J146" s="43"/>
      <c r="K146" s="21"/>
      <c r="L146" s="21"/>
    </row>
    <row r="147" spans="1:12">
      <c r="A147" s="14"/>
      <c r="B147" s="13">
        <v>2011</v>
      </c>
      <c r="C147" s="156">
        <v>3023</v>
      </c>
      <c r="D147" s="155">
        <v>97.397898580000003</v>
      </c>
      <c r="E147" s="156" t="s">
        <v>332</v>
      </c>
      <c r="F147" s="155" t="s">
        <v>332</v>
      </c>
      <c r="G147" s="43"/>
      <c r="H147" s="43"/>
      <c r="I147" s="43"/>
      <c r="J147" s="43"/>
      <c r="K147" s="21"/>
      <c r="L147" s="21"/>
    </row>
    <row r="148" spans="1:12">
      <c r="A148" s="14" t="s">
        <v>336</v>
      </c>
      <c r="B148" s="13">
        <v>2001</v>
      </c>
      <c r="C148" s="156">
        <v>132</v>
      </c>
      <c r="D148" s="155">
        <v>6.9700699417182053</v>
      </c>
      <c r="E148" s="156" t="s">
        <v>332</v>
      </c>
      <c r="F148" s="155" t="s">
        <v>332</v>
      </c>
      <c r="G148" s="79"/>
      <c r="H148" s="79"/>
      <c r="I148" s="79"/>
      <c r="J148" s="43"/>
      <c r="K148" s="79"/>
      <c r="L148" s="79"/>
    </row>
    <row r="149" spans="1:12">
      <c r="A149" s="14"/>
      <c r="B149" s="13">
        <v>2002</v>
      </c>
      <c r="C149" s="156">
        <v>167</v>
      </c>
      <c r="D149" s="155">
        <v>8.6662728217757099</v>
      </c>
      <c r="E149" s="156" t="s">
        <v>332</v>
      </c>
      <c r="F149" s="155" t="s">
        <v>332</v>
      </c>
      <c r="G149" s="43"/>
      <c r="H149" s="21"/>
      <c r="I149" s="21"/>
      <c r="J149" s="79"/>
      <c r="K149" s="21"/>
      <c r="L149" s="21"/>
    </row>
    <row r="150" spans="1:12">
      <c r="A150" s="14"/>
      <c r="B150" s="13">
        <v>2003</v>
      </c>
      <c r="C150" s="156">
        <v>135</v>
      </c>
      <c r="D150" s="155">
        <v>6.9864495186880333</v>
      </c>
      <c r="E150" s="156" t="s">
        <v>332</v>
      </c>
      <c r="F150" s="155" t="s">
        <v>332</v>
      </c>
      <c r="G150" s="43"/>
      <c r="H150" s="21"/>
      <c r="I150" s="21"/>
      <c r="J150" s="21"/>
      <c r="K150" s="21"/>
      <c r="L150" s="21"/>
    </row>
    <row r="151" spans="1:12">
      <c r="A151" s="14"/>
      <c r="B151" s="13">
        <v>2004</v>
      </c>
      <c r="C151" s="156">
        <v>138</v>
      </c>
      <c r="D151" s="155">
        <v>7.0453312534926962</v>
      </c>
      <c r="E151" s="156" t="s">
        <v>332</v>
      </c>
      <c r="F151" s="155" t="s">
        <v>332</v>
      </c>
      <c r="G151" s="43"/>
      <c r="H151" s="21"/>
      <c r="I151" s="21"/>
      <c r="J151" s="21"/>
      <c r="K151" s="21"/>
      <c r="L151" s="21"/>
    </row>
    <row r="152" spans="1:12">
      <c r="A152" s="14"/>
      <c r="B152" s="13">
        <v>2005</v>
      </c>
      <c r="C152" s="156">
        <v>144</v>
      </c>
      <c r="D152" s="155">
        <v>7.2879135649279672</v>
      </c>
      <c r="E152" s="156" t="s">
        <v>332</v>
      </c>
      <c r="F152" s="155" t="s">
        <v>332</v>
      </c>
      <c r="G152" s="43"/>
      <c r="H152" s="21"/>
      <c r="I152" s="21"/>
      <c r="J152" s="21"/>
      <c r="K152" s="21"/>
      <c r="L152" s="21"/>
    </row>
    <row r="153" spans="1:12">
      <c r="A153" s="14"/>
      <c r="B153" s="13">
        <v>2006</v>
      </c>
      <c r="C153" s="156">
        <v>165</v>
      </c>
      <c r="D153" s="155">
        <v>8.2677076831372407</v>
      </c>
      <c r="E153" s="156" t="s">
        <v>332</v>
      </c>
      <c r="F153" s="155" t="s">
        <v>332</v>
      </c>
      <c r="G153" s="43"/>
      <c r="H153" s="21"/>
      <c r="I153" s="21"/>
      <c r="J153" s="21"/>
      <c r="K153" s="21"/>
      <c r="L153" s="21"/>
    </row>
    <row r="154" spans="1:12">
      <c r="A154" s="14"/>
      <c r="B154" s="13">
        <v>2007</v>
      </c>
      <c r="C154" s="156">
        <v>147</v>
      </c>
      <c r="D154" s="155">
        <v>7.2</v>
      </c>
      <c r="E154" s="156" t="s">
        <v>332</v>
      </c>
      <c r="F154" s="155" t="s">
        <v>332</v>
      </c>
      <c r="G154" s="43"/>
      <c r="H154" s="21"/>
      <c r="I154" s="21"/>
      <c r="J154" s="21"/>
      <c r="K154" s="21"/>
      <c r="L154" s="21"/>
    </row>
    <row r="155" spans="1:12">
      <c r="A155" s="14"/>
      <c r="B155" s="13">
        <v>2008</v>
      </c>
      <c r="C155" s="156">
        <v>147</v>
      </c>
      <c r="D155" s="155">
        <v>7.1</v>
      </c>
      <c r="E155" s="156" t="s">
        <v>332</v>
      </c>
      <c r="F155" s="155" t="s">
        <v>332</v>
      </c>
      <c r="G155" s="43"/>
      <c r="H155" s="21"/>
      <c r="I155" s="21"/>
      <c r="J155" s="21"/>
      <c r="K155" s="21"/>
      <c r="L155" s="21"/>
    </row>
    <row r="156" spans="1:12">
      <c r="A156" s="14"/>
      <c r="B156" s="13">
        <v>2009</v>
      </c>
      <c r="C156" s="156">
        <v>166</v>
      </c>
      <c r="D156" s="155">
        <v>8.1</v>
      </c>
      <c r="E156" s="156" t="s">
        <v>332</v>
      </c>
      <c r="F156" s="155" t="s">
        <v>332</v>
      </c>
      <c r="G156" s="43"/>
      <c r="H156" s="21"/>
      <c r="I156" s="21"/>
      <c r="J156" s="21"/>
      <c r="K156" s="21"/>
      <c r="L156" s="21"/>
    </row>
    <row r="157" spans="1:12">
      <c r="A157" s="14"/>
      <c r="B157" s="13">
        <v>2010</v>
      </c>
      <c r="C157" s="164">
        <v>166</v>
      </c>
      <c r="D157" s="165">
        <v>8.1149089709294824</v>
      </c>
      <c r="E157" s="156" t="s">
        <v>332</v>
      </c>
      <c r="F157" s="155" t="s">
        <v>332</v>
      </c>
      <c r="G157" s="43"/>
      <c r="H157" s="21"/>
      <c r="I157" s="21"/>
      <c r="J157" s="21"/>
      <c r="K157" s="21"/>
      <c r="L157" s="21"/>
    </row>
    <row r="158" spans="1:12">
      <c r="A158" s="14"/>
      <c r="B158" s="13">
        <v>2011</v>
      </c>
      <c r="C158" s="164">
        <v>151</v>
      </c>
      <c r="D158" s="165">
        <v>7.3</v>
      </c>
      <c r="E158" s="156" t="s">
        <v>332</v>
      </c>
      <c r="F158" s="155" t="s">
        <v>332</v>
      </c>
      <c r="G158" s="43"/>
      <c r="H158" s="21"/>
      <c r="I158" s="21"/>
      <c r="J158" s="21"/>
      <c r="K158" s="21"/>
      <c r="L158" s="21"/>
    </row>
    <row r="159" spans="1:12">
      <c r="A159" s="14" t="s">
        <v>337</v>
      </c>
      <c r="B159" s="13">
        <v>2001</v>
      </c>
      <c r="C159" s="156">
        <v>440</v>
      </c>
      <c r="D159" s="155">
        <v>18.308362139640874</v>
      </c>
      <c r="E159" s="156">
        <v>148</v>
      </c>
      <c r="F159" s="155">
        <v>4.843839399572313</v>
      </c>
      <c r="G159" s="43"/>
      <c r="H159" s="21"/>
      <c r="I159" s="21"/>
      <c r="J159" s="21"/>
      <c r="K159" s="21"/>
      <c r="L159" s="21"/>
    </row>
    <row r="160" spans="1:12">
      <c r="A160" s="23"/>
      <c r="B160" s="13">
        <v>2002</v>
      </c>
      <c r="C160" s="156">
        <v>427</v>
      </c>
      <c r="D160" s="155">
        <v>17.36335229956704</v>
      </c>
      <c r="E160" s="156">
        <v>160</v>
      </c>
      <c r="F160" s="155">
        <v>4.8130369743191315</v>
      </c>
      <c r="G160" s="43"/>
      <c r="H160" s="21"/>
      <c r="I160" s="21"/>
      <c r="J160" s="21"/>
      <c r="K160" s="21"/>
      <c r="L160" s="21"/>
    </row>
    <row r="161" spans="1:12">
      <c r="A161" s="23"/>
      <c r="B161" s="13">
        <v>2003</v>
      </c>
      <c r="C161" s="156">
        <v>447</v>
      </c>
      <c r="D161" s="155">
        <v>17.565196152397061</v>
      </c>
      <c r="E161" s="156">
        <v>150</v>
      </c>
      <c r="F161" s="155">
        <v>4.9480492089195547</v>
      </c>
      <c r="G161" s="43"/>
      <c r="H161" s="21"/>
      <c r="I161" s="21"/>
      <c r="J161" s="21"/>
      <c r="K161" s="21"/>
      <c r="L161" s="21"/>
    </row>
    <row r="162" spans="1:12">
      <c r="A162" s="23"/>
      <c r="B162" s="13">
        <v>2004</v>
      </c>
      <c r="C162" s="156">
        <v>448</v>
      </c>
      <c r="D162" s="155">
        <v>17.1296862472554</v>
      </c>
      <c r="E162" s="156">
        <v>156</v>
      </c>
      <c r="F162" s="155">
        <v>4.8679070539103915</v>
      </c>
      <c r="G162" s="43"/>
      <c r="H162" s="21"/>
      <c r="I162" s="21"/>
      <c r="J162" s="21"/>
      <c r="K162" s="21"/>
      <c r="L162" s="21"/>
    </row>
    <row r="163" spans="1:12">
      <c r="A163" s="23"/>
      <c r="B163" s="13">
        <v>2005</v>
      </c>
      <c r="C163" s="156">
        <v>253</v>
      </c>
      <c r="D163" s="155">
        <v>9.3276271254856553</v>
      </c>
      <c r="E163" s="156">
        <v>79</v>
      </c>
      <c r="F163" s="155">
        <v>2.1588694885591293</v>
      </c>
      <c r="G163" s="43"/>
      <c r="H163" s="43"/>
      <c r="I163" s="43"/>
      <c r="J163" s="21"/>
      <c r="K163" s="43"/>
      <c r="L163" s="43"/>
    </row>
    <row r="164" spans="1:12">
      <c r="A164" s="23"/>
      <c r="B164" s="13">
        <v>2006</v>
      </c>
      <c r="C164" s="156">
        <v>240</v>
      </c>
      <c r="D164" s="155">
        <v>8.6405246555265229</v>
      </c>
      <c r="E164" s="156">
        <v>80</v>
      </c>
      <c r="F164" s="155">
        <v>2.266342833858535</v>
      </c>
      <c r="G164" s="43"/>
      <c r="H164" s="43"/>
      <c r="I164" s="43"/>
      <c r="J164" s="43"/>
      <c r="K164" s="43"/>
      <c r="L164" s="43"/>
    </row>
    <row r="165" spans="1:12">
      <c r="A165" s="23"/>
      <c r="B165" s="13">
        <v>2007</v>
      </c>
      <c r="C165" s="156">
        <v>272</v>
      </c>
      <c r="D165" s="155">
        <v>9.4</v>
      </c>
      <c r="E165" s="156">
        <v>97</v>
      </c>
      <c r="F165" s="155">
        <v>2.6</v>
      </c>
      <c r="G165" s="43"/>
      <c r="H165" s="43"/>
      <c r="I165" s="43"/>
      <c r="J165" s="43"/>
      <c r="K165" s="43"/>
      <c r="L165" s="43"/>
    </row>
    <row r="166" spans="1:12">
      <c r="A166" s="23"/>
      <c r="B166" s="13">
        <v>2008</v>
      </c>
      <c r="C166" s="156">
        <v>238</v>
      </c>
      <c r="D166" s="155">
        <v>8</v>
      </c>
      <c r="E166" s="158">
        <v>119</v>
      </c>
      <c r="F166" s="155">
        <v>3.2</v>
      </c>
      <c r="G166" s="43"/>
      <c r="H166" s="43"/>
      <c r="I166" s="43"/>
      <c r="J166" s="43"/>
      <c r="K166" s="43"/>
      <c r="L166" s="43"/>
    </row>
    <row r="167" spans="1:12">
      <c r="A167" s="23"/>
      <c r="B167" s="13">
        <v>2009</v>
      </c>
      <c r="C167" s="156">
        <v>251</v>
      </c>
      <c r="D167" s="155">
        <v>8.1</v>
      </c>
      <c r="E167" s="158">
        <v>110</v>
      </c>
      <c r="F167" s="155">
        <v>2.9</v>
      </c>
      <c r="G167" s="43"/>
      <c r="H167" s="43"/>
      <c r="I167" s="43"/>
      <c r="J167" s="43"/>
      <c r="K167" s="43"/>
      <c r="L167" s="43"/>
    </row>
    <row r="168" spans="1:12">
      <c r="A168" s="23"/>
      <c r="B168" s="13">
        <v>2010</v>
      </c>
      <c r="C168" s="156">
        <v>286</v>
      </c>
      <c r="D168" s="155">
        <v>8.8613613556016926</v>
      </c>
      <c r="E168" s="156">
        <v>103</v>
      </c>
      <c r="F168" s="155">
        <v>2.5868128181243657</v>
      </c>
      <c r="G168" s="43"/>
      <c r="H168" s="43"/>
      <c r="I168" s="43"/>
      <c r="J168" s="43"/>
      <c r="K168" s="43"/>
      <c r="L168" s="43"/>
    </row>
    <row r="169" spans="1:12">
      <c r="A169" s="23"/>
      <c r="B169" s="13">
        <v>2011</v>
      </c>
      <c r="C169" s="156">
        <v>232</v>
      </c>
      <c r="D169" s="155">
        <v>7.1577999999999999</v>
      </c>
      <c r="E169" s="156">
        <v>92</v>
      </c>
      <c r="F169" s="155">
        <v>2.29</v>
      </c>
      <c r="G169" s="13"/>
      <c r="H169" s="43"/>
      <c r="I169" s="43"/>
      <c r="J169" s="43"/>
      <c r="K169" s="43"/>
      <c r="L169" s="43"/>
    </row>
    <row r="170" spans="1:12">
      <c r="A170" s="14" t="s">
        <v>338</v>
      </c>
      <c r="B170" s="13">
        <v>2001</v>
      </c>
      <c r="C170" s="156">
        <v>147</v>
      </c>
      <c r="D170" s="155">
        <v>6.832137565080191</v>
      </c>
      <c r="E170" s="156">
        <v>108</v>
      </c>
      <c r="F170" s="155">
        <v>4.7169093867457459</v>
      </c>
      <c r="G170" s="23"/>
      <c r="H170" s="23"/>
      <c r="I170" s="23"/>
      <c r="J170" s="43"/>
      <c r="K170" s="23"/>
      <c r="L170" s="23"/>
    </row>
    <row r="171" spans="1:12">
      <c r="A171" s="23"/>
      <c r="B171" s="13">
        <v>2002</v>
      </c>
      <c r="C171" s="156">
        <v>180</v>
      </c>
      <c r="D171" s="155">
        <v>8.0556685776598851</v>
      </c>
      <c r="E171" s="156">
        <v>102</v>
      </c>
      <c r="F171" s="155">
        <v>4.2078202709584227</v>
      </c>
      <c r="G171" s="23"/>
      <c r="H171" s="23"/>
      <c r="I171" s="23"/>
      <c r="J171" s="23"/>
      <c r="K171" s="23"/>
      <c r="L171" s="23"/>
    </row>
    <row r="172" spans="1:12">
      <c r="A172" s="23"/>
      <c r="B172" s="13">
        <v>2003</v>
      </c>
      <c r="C172" s="156">
        <v>134</v>
      </c>
      <c r="D172" s="155">
        <v>5.9981324904015336</v>
      </c>
      <c r="E172" s="156">
        <v>114</v>
      </c>
      <c r="F172" s="155">
        <v>4.6496590642088371</v>
      </c>
      <c r="G172" s="23"/>
      <c r="H172" s="23"/>
      <c r="I172" s="23"/>
      <c r="J172" s="23"/>
      <c r="K172" s="23"/>
      <c r="L172" s="23"/>
    </row>
    <row r="173" spans="1:12">
      <c r="A173" s="23"/>
      <c r="B173" s="13">
        <v>2004</v>
      </c>
      <c r="C173" s="156">
        <v>147</v>
      </c>
      <c r="D173" s="155">
        <v>6.3449303497257432</v>
      </c>
      <c r="E173" s="156">
        <v>114</v>
      </c>
      <c r="F173" s="155">
        <v>4.5397648589842232</v>
      </c>
      <c r="G173" s="23"/>
      <c r="H173" s="23"/>
      <c r="I173" s="23"/>
      <c r="J173" s="23"/>
      <c r="K173" s="23"/>
      <c r="L173" s="23"/>
    </row>
    <row r="174" spans="1:12">
      <c r="A174" s="23"/>
      <c r="B174" s="13">
        <v>2005</v>
      </c>
      <c r="C174" s="156">
        <v>162</v>
      </c>
      <c r="D174" s="155">
        <v>6.8277665731602362</v>
      </c>
      <c r="E174" s="156">
        <v>97</v>
      </c>
      <c r="F174" s="155">
        <v>3.8345619323131559</v>
      </c>
      <c r="G174" s="23"/>
      <c r="H174" s="23"/>
      <c r="I174" s="23"/>
      <c r="J174" s="23"/>
      <c r="K174" s="23"/>
      <c r="L174" s="23"/>
    </row>
    <row r="175" spans="1:12">
      <c r="A175" s="23"/>
      <c r="B175" s="13">
        <v>2006</v>
      </c>
      <c r="C175" s="156">
        <v>161</v>
      </c>
      <c r="D175" s="155">
        <v>6.6219164013508616</v>
      </c>
      <c r="E175" s="156">
        <v>100</v>
      </c>
      <c r="F175" s="155">
        <v>3.832603320632578</v>
      </c>
      <c r="G175" s="23"/>
      <c r="H175" s="23"/>
      <c r="I175" s="23"/>
      <c r="J175" s="23"/>
      <c r="K175" s="23"/>
      <c r="L175" s="23"/>
    </row>
    <row r="176" spans="1:12">
      <c r="A176" s="23"/>
      <c r="B176" s="13">
        <v>2007</v>
      </c>
      <c r="C176" s="156">
        <v>137</v>
      </c>
      <c r="D176" s="155">
        <v>5.5</v>
      </c>
      <c r="E176" s="156">
        <v>131</v>
      </c>
      <c r="F176" s="155">
        <v>4.9000000000000004</v>
      </c>
      <c r="G176" s="23"/>
      <c r="H176" s="23"/>
      <c r="I176" s="23"/>
      <c r="J176" s="23"/>
      <c r="K176" s="23"/>
      <c r="L176" s="23"/>
    </row>
    <row r="177" spans="1:11">
      <c r="A177" s="23"/>
      <c r="B177" s="13">
        <v>2008</v>
      </c>
      <c r="C177" s="156">
        <v>136</v>
      </c>
      <c r="D177" s="155">
        <v>5.5</v>
      </c>
      <c r="E177" s="158">
        <v>108</v>
      </c>
      <c r="F177" s="155">
        <v>4.0999999999999996</v>
      </c>
      <c r="G177" s="23"/>
      <c r="H177" s="23"/>
      <c r="I177" s="23"/>
      <c r="J177" s="23"/>
      <c r="K177" s="23"/>
    </row>
    <row r="178" spans="1:11">
      <c r="A178" s="23"/>
      <c r="B178" s="13">
        <v>2009</v>
      </c>
      <c r="C178" s="156">
        <v>164</v>
      </c>
      <c r="D178" s="155">
        <v>6.5</v>
      </c>
      <c r="E178" s="156">
        <v>116</v>
      </c>
      <c r="F178" s="155">
        <v>4</v>
      </c>
      <c r="G178" s="23"/>
      <c r="H178" s="23"/>
      <c r="I178" s="23"/>
      <c r="J178" s="23"/>
      <c r="K178" s="23"/>
    </row>
    <row r="179" spans="1:11">
      <c r="A179" s="23"/>
      <c r="B179" s="13">
        <v>2010</v>
      </c>
      <c r="C179" s="164">
        <v>188</v>
      </c>
      <c r="D179" s="165">
        <v>7.1628465980495735</v>
      </c>
      <c r="E179" s="164">
        <v>130</v>
      </c>
      <c r="F179" s="165">
        <v>4.4958598290703939</v>
      </c>
      <c r="G179" s="23"/>
      <c r="H179" s="23"/>
      <c r="I179" s="23"/>
      <c r="J179" s="23"/>
      <c r="K179" s="23"/>
    </row>
    <row r="180" spans="1:11">
      <c r="A180" s="23"/>
      <c r="B180" s="13">
        <v>2011</v>
      </c>
      <c r="C180" s="166">
        <v>180</v>
      </c>
      <c r="D180" s="155">
        <v>6.6982999999999997</v>
      </c>
      <c r="E180" s="166">
        <v>115</v>
      </c>
      <c r="F180" s="167">
        <v>3.8860999999999999</v>
      </c>
      <c r="G180" s="23"/>
      <c r="H180" s="23"/>
      <c r="I180" s="23"/>
      <c r="J180" s="23"/>
      <c r="K180" s="23"/>
    </row>
    <row r="181" spans="1:11">
      <c r="A181" s="14" t="s">
        <v>339</v>
      </c>
      <c r="B181" s="13">
        <v>2001</v>
      </c>
      <c r="C181" s="156">
        <v>31</v>
      </c>
      <c r="D181" s="155">
        <v>1.4687950095742999</v>
      </c>
      <c r="E181" s="156">
        <v>110</v>
      </c>
      <c r="F181" s="155">
        <v>4.8568204670761226</v>
      </c>
      <c r="G181" s="23"/>
      <c r="H181" s="23"/>
      <c r="I181" s="23"/>
      <c r="J181" s="23"/>
      <c r="K181" s="23"/>
    </row>
    <row r="182" spans="1:11">
      <c r="A182" s="23"/>
      <c r="B182" s="13">
        <v>2002</v>
      </c>
      <c r="C182" s="156">
        <v>37</v>
      </c>
      <c r="D182" s="155">
        <v>1.6848053027344174</v>
      </c>
      <c r="E182" s="156">
        <v>116</v>
      </c>
      <c r="F182" s="155">
        <v>5.1264258603234181</v>
      </c>
      <c r="G182" s="23"/>
      <c r="H182" s="23"/>
      <c r="I182" s="23"/>
      <c r="J182" s="23"/>
      <c r="K182" s="23"/>
    </row>
    <row r="183" spans="1:11">
      <c r="A183" s="23"/>
      <c r="B183" s="13">
        <v>2003</v>
      </c>
      <c r="C183" s="156">
        <v>56</v>
      </c>
      <c r="D183" s="155">
        <v>2.4988048774859477</v>
      </c>
      <c r="E183" s="156">
        <v>128</v>
      </c>
      <c r="F183" s="155">
        <v>5.5355251008939268</v>
      </c>
      <c r="G183" s="23"/>
      <c r="H183" s="23"/>
      <c r="I183" s="23"/>
      <c r="J183" s="23"/>
      <c r="K183" s="23"/>
    </row>
    <row r="184" spans="1:11">
      <c r="A184" s="23"/>
      <c r="B184" s="13">
        <v>2004</v>
      </c>
      <c r="C184" s="156">
        <v>57</v>
      </c>
      <c r="D184" s="155">
        <v>2.5236808476696697</v>
      </c>
      <c r="E184" s="156">
        <v>135</v>
      </c>
      <c r="F184" s="155">
        <v>5.768214909443123</v>
      </c>
      <c r="G184" s="23"/>
      <c r="H184" s="23"/>
      <c r="I184" s="23"/>
      <c r="J184" s="23"/>
      <c r="K184" s="23"/>
    </row>
    <row r="185" spans="1:11">
      <c r="A185" s="23"/>
      <c r="B185" s="13">
        <v>2005</v>
      </c>
      <c r="C185" s="156">
        <v>51</v>
      </c>
      <c r="D185" s="155">
        <v>2.2081094324111943</v>
      </c>
      <c r="E185" s="156">
        <v>115</v>
      </c>
      <c r="F185" s="155">
        <v>4.8872424066260187</v>
      </c>
      <c r="G185" s="23"/>
      <c r="H185" s="23"/>
      <c r="I185" s="23"/>
      <c r="J185" s="23"/>
      <c r="K185" s="23"/>
    </row>
    <row r="186" spans="1:11">
      <c r="A186" s="23"/>
      <c r="B186" s="13">
        <v>2006</v>
      </c>
      <c r="C186" s="156">
        <v>62</v>
      </c>
      <c r="D186" s="155">
        <v>2.6142243536013194</v>
      </c>
      <c r="E186" s="156">
        <v>165</v>
      </c>
      <c r="F186" s="155">
        <v>6.601568043523967</v>
      </c>
      <c r="G186" s="23"/>
      <c r="H186" s="23"/>
      <c r="I186" s="23"/>
      <c r="J186" s="23"/>
      <c r="K186" s="23"/>
    </row>
    <row r="187" spans="1:11">
      <c r="A187" s="23"/>
      <c r="B187" s="13">
        <v>2007</v>
      </c>
      <c r="C187" s="156">
        <v>63</v>
      </c>
      <c r="D187" s="155">
        <v>2.6</v>
      </c>
      <c r="E187" s="156">
        <v>189</v>
      </c>
      <c r="F187" s="155">
        <v>7.6</v>
      </c>
      <c r="G187" s="23"/>
      <c r="H187" s="23"/>
      <c r="I187" s="23"/>
      <c r="J187" s="23"/>
      <c r="K187" s="23"/>
    </row>
    <row r="188" spans="1:11">
      <c r="A188" s="23"/>
      <c r="B188" s="13">
        <v>2008</v>
      </c>
      <c r="C188" s="156">
        <v>51</v>
      </c>
      <c r="D188" s="155">
        <v>2</v>
      </c>
      <c r="E188" s="158">
        <v>186</v>
      </c>
      <c r="F188" s="155">
        <v>7.6</v>
      </c>
      <c r="G188" s="23"/>
      <c r="H188" s="23"/>
      <c r="I188" s="23"/>
      <c r="J188" s="23"/>
      <c r="K188" s="23"/>
    </row>
    <row r="189" spans="1:11">
      <c r="A189" s="23"/>
      <c r="B189" s="13">
        <v>2009</v>
      </c>
      <c r="C189" s="156">
        <v>73</v>
      </c>
      <c r="D189" s="155">
        <v>2.9</v>
      </c>
      <c r="E189" s="156">
        <v>152</v>
      </c>
      <c r="F189" s="155">
        <v>5.9</v>
      </c>
      <c r="G189" s="23"/>
      <c r="H189" s="23"/>
      <c r="I189" s="23"/>
      <c r="J189" s="23"/>
      <c r="K189" s="23"/>
    </row>
    <row r="190" spans="1:11">
      <c r="A190" s="23"/>
      <c r="B190" s="13">
        <v>2010</v>
      </c>
      <c r="C190" s="164">
        <v>70</v>
      </c>
      <c r="D190" s="165">
        <v>2.7892384708834412</v>
      </c>
      <c r="E190" s="164">
        <v>188</v>
      </c>
      <c r="F190" s="165">
        <v>7.3602514765454456</v>
      </c>
      <c r="G190" s="23"/>
      <c r="H190" s="23"/>
      <c r="I190" s="23"/>
      <c r="J190" s="23"/>
      <c r="K190" s="23"/>
    </row>
    <row r="191" spans="1:11">
      <c r="A191" s="23"/>
      <c r="B191" s="13">
        <v>2011</v>
      </c>
      <c r="C191" s="166">
        <v>73</v>
      </c>
      <c r="D191" s="155">
        <v>2.8287998000000001</v>
      </c>
      <c r="E191" s="166">
        <v>191</v>
      </c>
      <c r="F191" s="155">
        <v>7.2594000000000003</v>
      </c>
      <c r="G191" s="23"/>
      <c r="H191" s="23"/>
      <c r="I191" s="23"/>
      <c r="J191" s="23"/>
      <c r="K191" s="23"/>
    </row>
    <row r="192" spans="1:11">
      <c r="A192" s="14" t="s">
        <v>340</v>
      </c>
      <c r="B192" s="13">
        <v>2001</v>
      </c>
      <c r="C192" s="156">
        <v>38</v>
      </c>
      <c r="D192" s="155">
        <v>1.9368161749780957</v>
      </c>
      <c r="E192" s="156">
        <v>50</v>
      </c>
      <c r="F192" s="155">
        <v>2.4673110740876001</v>
      </c>
      <c r="G192" s="23"/>
      <c r="J192" s="23"/>
    </row>
    <row r="193" spans="1:12">
      <c r="A193" s="23"/>
      <c r="B193" s="13">
        <v>2002</v>
      </c>
      <c r="C193" s="156">
        <v>46</v>
      </c>
      <c r="D193" s="155">
        <v>2.2284471431516866</v>
      </c>
      <c r="E193" s="156">
        <v>43</v>
      </c>
      <c r="F193" s="155">
        <v>2.1029240783988596</v>
      </c>
      <c r="G193" s="23"/>
    </row>
    <row r="194" spans="1:12">
      <c r="A194" s="23"/>
      <c r="B194" s="13">
        <v>2003</v>
      </c>
      <c r="C194" s="156">
        <v>47</v>
      </c>
      <c r="D194" s="155">
        <v>2.2978391202175308</v>
      </c>
      <c r="E194" s="156">
        <v>27</v>
      </c>
      <c r="F194" s="155">
        <v>1.2810460526632363</v>
      </c>
      <c r="G194" s="23"/>
    </row>
    <row r="195" spans="1:12">
      <c r="A195" s="23"/>
      <c r="B195" s="13">
        <v>2004</v>
      </c>
      <c r="C195" s="156">
        <v>50</v>
      </c>
      <c r="D195" s="155">
        <v>2.2501662557161053</v>
      </c>
      <c r="E195" s="156">
        <v>30</v>
      </c>
      <c r="F195" s="155">
        <v>1.4851447663186155</v>
      </c>
      <c r="G195" s="23"/>
    </row>
    <row r="196" spans="1:12">
      <c r="A196" s="23"/>
      <c r="B196" s="13">
        <v>2005</v>
      </c>
      <c r="C196" s="156">
        <v>58</v>
      </c>
      <c r="D196" s="155">
        <v>2.7315204359062029</v>
      </c>
      <c r="E196" s="156">
        <v>37</v>
      </c>
      <c r="F196" s="155">
        <v>1.7145383234876068</v>
      </c>
      <c r="G196" s="23"/>
    </row>
    <row r="197" spans="1:12">
      <c r="A197" s="23"/>
      <c r="B197" s="13">
        <v>2006</v>
      </c>
      <c r="C197" s="156">
        <v>52</v>
      </c>
      <c r="D197" s="155">
        <v>2.4566154195228784</v>
      </c>
      <c r="E197" s="156">
        <v>33</v>
      </c>
      <c r="F197" s="155">
        <v>1.612765355455541</v>
      </c>
      <c r="G197" s="23"/>
    </row>
    <row r="198" spans="1:12">
      <c r="A198" s="23"/>
      <c r="B198" s="13">
        <v>2007</v>
      </c>
      <c r="C198" s="156">
        <v>49</v>
      </c>
      <c r="D198" s="155">
        <v>2.2000000000000002</v>
      </c>
      <c r="E198" s="156">
        <v>38</v>
      </c>
      <c r="F198" s="155">
        <v>1.6</v>
      </c>
      <c r="G198" s="23"/>
    </row>
    <row r="199" spans="1:12">
      <c r="A199" s="23"/>
      <c r="B199" s="13">
        <v>2008</v>
      </c>
      <c r="C199" s="156">
        <v>64</v>
      </c>
      <c r="D199" s="155">
        <v>3</v>
      </c>
      <c r="E199" s="158">
        <v>44</v>
      </c>
      <c r="F199" s="155">
        <v>2.1</v>
      </c>
      <c r="G199" s="23"/>
    </row>
    <row r="200" spans="1:12">
      <c r="A200" s="23"/>
      <c r="B200" s="13">
        <v>2009</v>
      </c>
      <c r="C200" s="156">
        <v>56</v>
      </c>
      <c r="D200" s="155">
        <v>2.4</v>
      </c>
      <c r="E200" s="156">
        <v>46</v>
      </c>
      <c r="F200" s="155">
        <v>2.1</v>
      </c>
      <c r="G200" s="23"/>
    </row>
    <row r="201" spans="1:12">
      <c r="A201" s="23"/>
      <c r="B201" s="13">
        <v>2010</v>
      </c>
      <c r="C201" s="156">
        <v>56</v>
      </c>
      <c r="D201" s="155">
        <v>2.4616290094635844</v>
      </c>
      <c r="E201" s="156">
        <v>46</v>
      </c>
      <c r="F201" s="155">
        <v>2.061001187668861</v>
      </c>
      <c r="G201" s="13"/>
    </row>
    <row r="202" spans="1:12">
      <c r="A202" s="23"/>
      <c r="B202" s="13">
        <v>2011</v>
      </c>
      <c r="C202" s="156">
        <v>59</v>
      </c>
      <c r="D202" s="155">
        <v>2.548</v>
      </c>
      <c r="E202" s="156">
        <v>41</v>
      </c>
      <c r="F202" s="155">
        <v>1.7315</v>
      </c>
      <c r="G202" s="13"/>
    </row>
    <row r="203" spans="1:12">
      <c r="A203" s="14" t="s">
        <v>341</v>
      </c>
      <c r="B203" s="13">
        <v>2001</v>
      </c>
      <c r="C203" s="156">
        <v>333</v>
      </c>
      <c r="D203" s="155">
        <v>14.447588731005698</v>
      </c>
      <c r="E203" s="156">
        <v>288</v>
      </c>
      <c r="F203" s="155">
        <v>10.478495395479905</v>
      </c>
      <c r="G203" s="23"/>
    </row>
    <row r="204" spans="1:12">
      <c r="A204" s="23"/>
      <c r="B204" s="13">
        <v>2002</v>
      </c>
      <c r="C204" s="156">
        <v>297</v>
      </c>
      <c r="D204" s="155">
        <v>12.637922953976194</v>
      </c>
      <c r="E204" s="156">
        <v>339</v>
      </c>
      <c r="F204" s="155">
        <v>12.360146064938947</v>
      </c>
      <c r="G204" s="23"/>
    </row>
    <row r="205" spans="1:12">
      <c r="A205" s="23"/>
      <c r="B205" s="13">
        <v>2003</v>
      </c>
      <c r="C205" s="156">
        <v>352</v>
      </c>
      <c r="D205" s="155">
        <v>14.776105593499219</v>
      </c>
      <c r="E205" s="156">
        <v>273</v>
      </c>
      <c r="F205" s="155">
        <v>9.8248503701427978</v>
      </c>
      <c r="G205" s="23"/>
    </row>
    <row r="206" spans="1:12">
      <c r="A206" s="23"/>
      <c r="B206" s="13">
        <v>2004</v>
      </c>
      <c r="C206" s="156">
        <v>350</v>
      </c>
      <c r="D206" s="155">
        <v>14.379162341535519</v>
      </c>
      <c r="E206" s="156">
        <v>301</v>
      </c>
      <c r="F206" s="155">
        <v>10.61073381049148</v>
      </c>
      <c r="G206" s="23"/>
      <c r="H206" s="23"/>
      <c r="I206" s="23"/>
      <c r="K206" s="23"/>
      <c r="L206" s="23"/>
    </row>
    <row r="207" spans="1:12">
      <c r="A207" s="23"/>
      <c r="B207" s="13">
        <v>2005</v>
      </c>
      <c r="C207" s="156">
        <v>375</v>
      </c>
      <c r="D207" s="155">
        <v>14.982697213629354</v>
      </c>
      <c r="E207" s="156">
        <v>313</v>
      </c>
      <c r="F207" s="155">
        <v>10.607632792417947</v>
      </c>
      <c r="G207" s="23"/>
      <c r="H207" s="23"/>
      <c r="I207" s="23"/>
      <c r="J207" s="23"/>
      <c r="K207" s="23"/>
      <c r="L207" s="23"/>
    </row>
    <row r="208" spans="1:12">
      <c r="A208" s="23"/>
      <c r="B208" s="13">
        <v>2006</v>
      </c>
      <c r="C208" s="156">
        <v>398</v>
      </c>
      <c r="D208" s="155">
        <v>15.704893666835195</v>
      </c>
      <c r="E208" s="156">
        <v>301</v>
      </c>
      <c r="F208" s="155">
        <v>10.16443830447203</v>
      </c>
      <c r="G208" s="23"/>
      <c r="H208" s="23"/>
      <c r="I208" s="23"/>
      <c r="J208" s="23"/>
      <c r="K208" s="23"/>
      <c r="L208" s="23"/>
    </row>
    <row r="209" spans="1:12">
      <c r="A209" s="23"/>
      <c r="B209" s="13">
        <v>2007</v>
      </c>
      <c r="C209" s="156">
        <v>370</v>
      </c>
      <c r="D209" s="155">
        <v>13.9</v>
      </c>
      <c r="E209" s="156">
        <v>331</v>
      </c>
      <c r="F209" s="155">
        <v>10.8</v>
      </c>
      <c r="G209" s="23"/>
      <c r="H209" s="23"/>
      <c r="I209" s="23"/>
      <c r="J209" s="23"/>
      <c r="K209" s="23"/>
      <c r="L209" s="23"/>
    </row>
    <row r="210" spans="1:12">
      <c r="A210" s="23"/>
      <c r="B210" s="13">
        <v>2008</v>
      </c>
      <c r="C210" s="156">
        <v>419</v>
      </c>
      <c r="D210" s="155">
        <v>15.5</v>
      </c>
      <c r="E210" s="158">
        <v>352</v>
      </c>
      <c r="F210" s="155">
        <v>11.3</v>
      </c>
      <c r="G210" s="23"/>
      <c r="H210" s="23"/>
      <c r="I210" s="23"/>
      <c r="J210" s="23"/>
      <c r="K210" s="23"/>
      <c r="L210" s="23"/>
    </row>
    <row r="211" spans="1:12">
      <c r="A211" s="23"/>
      <c r="B211" s="13">
        <v>2009</v>
      </c>
      <c r="C211" s="156">
        <v>440</v>
      </c>
      <c r="D211" s="155">
        <v>16</v>
      </c>
      <c r="E211" s="156">
        <v>329</v>
      </c>
      <c r="F211" s="155">
        <v>10.199999999999999</v>
      </c>
      <c r="G211" s="23"/>
      <c r="H211" s="23"/>
      <c r="I211" s="23"/>
      <c r="J211" s="23"/>
      <c r="K211" s="23"/>
      <c r="L211" s="23"/>
    </row>
    <row r="212" spans="1:12">
      <c r="A212" s="23"/>
      <c r="B212" s="13">
        <v>2010</v>
      </c>
      <c r="C212" s="156">
        <v>441</v>
      </c>
      <c r="D212" s="155">
        <v>15.465800843327099</v>
      </c>
      <c r="E212" s="158">
        <v>339</v>
      </c>
      <c r="F212" s="155">
        <v>10.356391520825415</v>
      </c>
      <c r="G212" s="23"/>
      <c r="H212" s="23"/>
      <c r="I212" s="23"/>
      <c r="J212" s="23"/>
      <c r="K212" s="23"/>
      <c r="L212" s="23"/>
    </row>
    <row r="213" spans="1:12">
      <c r="A213" s="23"/>
      <c r="B213" s="13">
        <v>2011</v>
      </c>
      <c r="C213" s="156">
        <v>379</v>
      </c>
      <c r="D213" s="155">
        <v>12.858000000000001</v>
      </c>
      <c r="E213" s="156">
        <v>350</v>
      </c>
      <c r="F213" s="155">
        <v>10.537000000000001</v>
      </c>
      <c r="G213" s="23"/>
      <c r="H213" s="23"/>
      <c r="I213" s="23"/>
      <c r="J213" s="23"/>
      <c r="K213" s="23"/>
      <c r="L213" s="23"/>
    </row>
    <row r="214" spans="1:12">
      <c r="A214" s="145" t="s">
        <v>342</v>
      </c>
      <c r="B214" s="13">
        <v>2001</v>
      </c>
      <c r="C214" s="156">
        <v>371</v>
      </c>
      <c r="D214" s="155">
        <v>16.692404594247723</v>
      </c>
      <c r="E214" s="156">
        <v>272</v>
      </c>
      <c r="F214" s="155">
        <v>10.288888330567728</v>
      </c>
      <c r="G214" s="23"/>
      <c r="H214" s="23"/>
      <c r="I214" s="23"/>
      <c r="J214" s="23"/>
      <c r="K214" s="13"/>
      <c r="L214" s="20"/>
    </row>
    <row r="215" spans="1:12">
      <c r="A215" s="23"/>
      <c r="B215" s="13">
        <v>2002</v>
      </c>
      <c r="C215" s="156">
        <v>395</v>
      </c>
      <c r="D215" s="155">
        <v>17.089492700337548</v>
      </c>
      <c r="E215" s="156">
        <v>309</v>
      </c>
      <c r="F215" s="155">
        <v>11.363929072431743</v>
      </c>
      <c r="G215" s="23"/>
      <c r="H215" s="23"/>
      <c r="I215" s="23"/>
      <c r="J215" s="13"/>
      <c r="K215" s="23"/>
      <c r="L215" s="23"/>
    </row>
    <row r="216" spans="1:12">
      <c r="A216" s="23"/>
      <c r="B216" s="13">
        <v>2003</v>
      </c>
      <c r="C216" s="156">
        <v>438</v>
      </c>
      <c r="D216" s="155">
        <v>18.181089100399731</v>
      </c>
      <c r="E216" s="156">
        <v>326</v>
      </c>
      <c r="F216" s="155">
        <v>11.792922810247092</v>
      </c>
      <c r="G216" s="23"/>
      <c r="H216" s="23"/>
      <c r="I216" s="23"/>
      <c r="J216" s="23"/>
      <c r="K216" s="23"/>
      <c r="L216" s="23"/>
    </row>
    <row r="217" spans="1:12">
      <c r="A217" s="23"/>
      <c r="B217" s="13">
        <v>2004</v>
      </c>
      <c r="C217" s="156">
        <v>373</v>
      </c>
      <c r="D217" s="155">
        <v>15.132331678324803</v>
      </c>
      <c r="E217" s="156">
        <v>307</v>
      </c>
      <c r="F217" s="155">
        <v>11.256377755834439</v>
      </c>
      <c r="G217" s="23"/>
      <c r="H217" s="23"/>
      <c r="I217" s="23"/>
      <c r="J217" s="23"/>
      <c r="K217" s="23"/>
      <c r="L217" s="23"/>
    </row>
    <row r="218" spans="1:12">
      <c r="A218" s="23"/>
      <c r="B218" s="13">
        <v>2005</v>
      </c>
      <c r="C218" s="156">
        <v>336</v>
      </c>
      <c r="D218" s="155">
        <v>13.527781409731567</v>
      </c>
      <c r="E218" s="156">
        <v>250</v>
      </c>
      <c r="F218" s="155">
        <v>8.6603968810012049</v>
      </c>
      <c r="G218" s="23"/>
      <c r="H218" s="23"/>
      <c r="I218" s="23"/>
      <c r="J218" s="23"/>
      <c r="K218" s="23"/>
      <c r="L218" s="23"/>
    </row>
    <row r="219" spans="1:12">
      <c r="A219" s="23"/>
      <c r="B219" s="13">
        <v>2006</v>
      </c>
      <c r="C219" s="156">
        <v>302</v>
      </c>
      <c r="D219" s="155">
        <v>12.243119765334487</v>
      </c>
      <c r="E219" s="156">
        <v>233</v>
      </c>
      <c r="F219" s="155">
        <v>7.9471712124863405</v>
      </c>
      <c r="G219" s="23"/>
      <c r="H219" s="23"/>
      <c r="I219" s="23"/>
      <c r="J219" s="23"/>
      <c r="K219" s="23"/>
      <c r="L219" s="23"/>
    </row>
    <row r="220" spans="1:12">
      <c r="A220" s="23"/>
      <c r="B220" s="13">
        <v>2007</v>
      </c>
      <c r="C220" s="156">
        <v>317</v>
      </c>
      <c r="D220" s="155">
        <v>12.2</v>
      </c>
      <c r="E220" s="156">
        <v>246</v>
      </c>
      <c r="F220" s="155">
        <v>8.4</v>
      </c>
      <c r="G220" s="23"/>
      <c r="H220" s="23"/>
      <c r="I220" s="23"/>
      <c r="J220" s="23"/>
      <c r="K220" s="23"/>
      <c r="L220" s="23"/>
    </row>
    <row r="221" spans="1:12">
      <c r="A221" s="23"/>
      <c r="B221" s="13">
        <v>2008</v>
      </c>
      <c r="C221" s="156">
        <v>340</v>
      </c>
      <c r="D221" s="155">
        <v>12.9</v>
      </c>
      <c r="E221" s="158">
        <v>251</v>
      </c>
      <c r="F221" s="155">
        <v>8.6999999999999993</v>
      </c>
      <c r="G221" s="23"/>
      <c r="H221" s="23"/>
      <c r="I221" s="23"/>
      <c r="J221" s="23"/>
      <c r="K221" s="23"/>
      <c r="L221" s="23"/>
    </row>
    <row r="222" spans="1:12">
      <c r="A222" s="23"/>
      <c r="B222" s="13">
        <v>2009</v>
      </c>
      <c r="C222" s="156">
        <v>328</v>
      </c>
      <c r="D222" s="155">
        <v>12.5</v>
      </c>
      <c r="E222" s="156">
        <v>246</v>
      </c>
      <c r="F222" s="155">
        <v>7.8</v>
      </c>
      <c r="G222" s="23"/>
      <c r="H222" s="23"/>
      <c r="I222" s="23"/>
      <c r="J222" s="23"/>
      <c r="K222" s="23"/>
      <c r="L222" s="23"/>
    </row>
    <row r="223" spans="1:12">
      <c r="A223" s="23"/>
      <c r="B223" s="13">
        <v>2010</v>
      </c>
      <c r="C223" s="156">
        <v>352</v>
      </c>
      <c r="D223" s="155">
        <v>12.840737613846958</v>
      </c>
      <c r="E223" s="156">
        <v>239</v>
      </c>
      <c r="F223" s="155">
        <v>7.714573758470137</v>
      </c>
      <c r="G223" s="23"/>
      <c r="H223" s="23"/>
      <c r="I223" s="23"/>
      <c r="J223" s="23"/>
      <c r="K223" s="23"/>
      <c r="L223" s="23"/>
    </row>
    <row r="224" spans="1:12">
      <c r="A224" s="283"/>
      <c r="B224" s="284">
        <v>2011</v>
      </c>
      <c r="C224" s="286">
        <v>328</v>
      </c>
      <c r="D224" s="287">
        <v>11.62397</v>
      </c>
      <c r="E224" s="286">
        <v>235</v>
      </c>
      <c r="F224" s="287">
        <v>7.6609999999999996</v>
      </c>
      <c r="G224" s="13"/>
      <c r="H224" s="13"/>
      <c r="I224" s="13"/>
      <c r="J224" s="23"/>
      <c r="K224" s="23"/>
      <c r="L224" s="23"/>
    </row>
    <row r="225" spans="1:12">
      <c r="A225" s="23"/>
      <c r="J225" s="13"/>
    </row>
    <row r="226" spans="1:12">
      <c r="A226" s="55" t="s">
        <v>631</v>
      </c>
      <c r="B226" s="15"/>
      <c r="C226" s="15"/>
      <c r="D226" s="45"/>
      <c r="E226" s="45"/>
      <c r="F226" s="45"/>
      <c r="G226" s="12"/>
      <c r="H226" s="12"/>
      <c r="I226" s="12"/>
      <c r="K226" s="12"/>
      <c r="L226" s="12"/>
    </row>
    <row r="227" spans="1:12" ht="12.75" customHeight="1">
      <c r="A227" s="330" t="s">
        <v>1076</v>
      </c>
      <c r="B227" s="330"/>
      <c r="C227" s="330"/>
      <c r="D227" s="330"/>
      <c r="E227" s="330"/>
      <c r="F227" s="330"/>
      <c r="G227" s="330"/>
      <c r="H227" s="330"/>
      <c r="I227" s="330"/>
      <c r="J227" s="12"/>
      <c r="K227" s="12"/>
      <c r="L227" s="12"/>
    </row>
    <row r="228" spans="1:12" ht="12.75" customHeight="1">
      <c r="A228" s="330"/>
      <c r="B228" s="330"/>
      <c r="C228" s="330"/>
      <c r="D228" s="330"/>
      <c r="E228" s="330"/>
      <c r="F228" s="330"/>
      <c r="G228" s="330"/>
      <c r="H228" s="330"/>
      <c r="I228" s="330"/>
      <c r="J228" s="12"/>
      <c r="K228" s="12"/>
      <c r="L228" s="12"/>
    </row>
    <row r="229" spans="1:12" ht="12.75" customHeight="1">
      <c r="A229" s="330"/>
      <c r="B229" s="330"/>
      <c r="C229" s="330"/>
      <c r="D229" s="330"/>
      <c r="E229" s="330"/>
      <c r="F229" s="330"/>
      <c r="G229" s="330"/>
      <c r="H229" s="330"/>
      <c r="I229" s="330"/>
      <c r="J229" s="12"/>
      <c r="K229" s="12"/>
      <c r="L229" s="12"/>
    </row>
    <row r="230" spans="1:12" ht="12.75" customHeight="1">
      <c r="A230" s="329" t="s">
        <v>1077</v>
      </c>
      <c r="B230" s="329"/>
      <c r="C230" s="329"/>
      <c r="D230" s="329"/>
      <c r="E230" s="329"/>
      <c r="F230" s="329"/>
      <c r="G230" s="329"/>
      <c r="H230" s="329"/>
      <c r="I230" s="329"/>
      <c r="J230" s="12"/>
      <c r="K230" s="1"/>
      <c r="L230" s="1"/>
    </row>
    <row r="231" spans="1:12" ht="12.75" customHeight="1">
      <c r="A231" s="329"/>
      <c r="B231" s="329"/>
      <c r="C231" s="329"/>
      <c r="D231" s="329"/>
      <c r="E231" s="329"/>
      <c r="F231" s="329"/>
      <c r="G231" s="329"/>
      <c r="H231" s="329"/>
      <c r="I231" s="329"/>
      <c r="J231" s="12"/>
      <c r="K231" s="1"/>
      <c r="L231" s="1"/>
    </row>
    <row r="232" spans="1:12" ht="12.75" customHeight="1">
      <c r="A232" s="329" t="s">
        <v>343</v>
      </c>
      <c r="B232" s="329"/>
      <c r="C232" s="329"/>
      <c r="D232" s="329"/>
      <c r="E232" s="329"/>
      <c r="F232" s="329"/>
      <c r="G232" s="329"/>
      <c r="H232" s="329"/>
      <c r="I232" s="329"/>
      <c r="J232" s="1"/>
      <c r="K232" s="23"/>
      <c r="L232" s="23"/>
    </row>
    <row r="233" spans="1:12" ht="12.75" customHeight="1">
      <c r="A233" s="329"/>
      <c r="B233" s="329"/>
      <c r="C233" s="329"/>
      <c r="D233" s="329"/>
      <c r="E233" s="329"/>
      <c r="F233" s="329"/>
      <c r="G233" s="329"/>
      <c r="H233" s="329"/>
      <c r="I233" s="329"/>
      <c r="J233" s="1"/>
      <c r="K233" s="23"/>
      <c r="L233" s="23"/>
    </row>
    <row r="234" spans="1:12" ht="12.75" customHeight="1">
      <c r="A234" s="329" t="s">
        <v>344</v>
      </c>
      <c r="B234" s="329"/>
      <c r="C234" s="329"/>
      <c r="D234" s="329"/>
      <c r="E234" s="329"/>
      <c r="F234" s="329"/>
      <c r="G234" s="329"/>
      <c r="H234" s="329"/>
      <c r="I234" s="329"/>
      <c r="J234" s="23"/>
      <c r="K234" s="23"/>
      <c r="L234" s="23"/>
    </row>
    <row r="235" spans="1:12">
      <c r="A235" s="329"/>
      <c r="B235" s="329"/>
      <c r="C235" s="329"/>
      <c r="D235" s="329"/>
      <c r="E235" s="329"/>
      <c r="F235" s="329"/>
      <c r="G235" s="329"/>
      <c r="H235" s="329"/>
      <c r="I235" s="329"/>
      <c r="J235" s="23"/>
    </row>
    <row r="236" spans="1:12">
      <c r="A236" s="276" t="s">
        <v>1068</v>
      </c>
    </row>
  </sheetData>
  <mergeCells count="12">
    <mergeCell ref="A234:I235"/>
    <mergeCell ref="A227:I229"/>
    <mergeCell ref="A230:I231"/>
    <mergeCell ref="A232:I233"/>
    <mergeCell ref="A1:L1"/>
    <mergeCell ref="J117:L117"/>
    <mergeCell ref="G132:I132"/>
    <mergeCell ref="A3:A4"/>
    <mergeCell ref="B3:B4"/>
    <mergeCell ref="C3:D3"/>
    <mergeCell ref="E3:F3"/>
    <mergeCell ref="G117:I117"/>
  </mergeCells>
  <hyperlinks>
    <hyperlink ref="A236" location="Contents!A1" display="Return to table of contents"/>
  </hyperlinks>
  <pageMargins left="0.7" right="0.7" top="0.75" bottom="0.75" header="0.3" footer="0.3"/>
  <pageSetup paperSize="9" scale="89" orientation="portrait" r:id="rId1"/>
  <rowBreaks count="3" manualBreakCount="3">
    <brk id="59" max="8" man="1"/>
    <brk id="114" max="8" man="1"/>
    <brk id="169"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2"/>
  <sheetViews>
    <sheetView zoomScaleNormal="100" workbookViewId="0"/>
  </sheetViews>
  <sheetFormatPr defaultRowHeight="12.75"/>
  <cols>
    <col min="1" max="1" width="39.42578125" style="73" customWidth="1"/>
    <col min="2" max="2" width="7.140625" style="73" bestFit="1" customWidth="1"/>
    <col min="3" max="12" width="13.140625" style="74" customWidth="1"/>
    <col min="13" max="13" width="7" style="74" customWidth="1"/>
    <col min="14" max="16384" width="9.140625" style="73"/>
  </cols>
  <sheetData>
    <row r="1" spans="1:13" s="25" customFormat="1">
      <c r="A1" s="25" t="str">
        <f>Contents!A9</f>
        <v>Table 6: Number and percentage of cancer registrations by basis of diagnosis and sex, 2011</v>
      </c>
      <c r="B1" s="73"/>
      <c r="C1" s="72"/>
      <c r="D1" s="72"/>
      <c r="E1" s="72"/>
      <c r="F1" s="72"/>
      <c r="G1" s="72"/>
      <c r="H1" s="72"/>
      <c r="I1" s="72"/>
      <c r="J1" s="72"/>
      <c r="K1" s="72"/>
      <c r="L1" s="72"/>
      <c r="M1" s="72"/>
    </row>
    <row r="2" spans="1:13" s="25" customFormat="1">
      <c r="A2" s="73"/>
      <c r="B2" s="73"/>
      <c r="C2" s="72"/>
      <c r="D2" s="72"/>
      <c r="E2" s="72"/>
      <c r="F2" s="72"/>
      <c r="G2" s="72"/>
      <c r="H2" s="72"/>
      <c r="I2" s="72"/>
      <c r="J2" s="72"/>
      <c r="K2" s="72"/>
      <c r="L2" s="72"/>
      <c r="M2" s="72"/>
    </row>
    <row r="3" spans="1:13">
      <c r="A3" s="335" t="s">
        <v>600</v>
      </c>
      <c r="B3" s="334"/>
      <c r="C3" s="337" t="s">
        <v>348</v>
      </c>
      <c r="D3" s="337"/>
      <c r="E3" s="337" t="s">
        <v>347</v>
      </c>
      <c r="F3" s="337"/>
      <c r="G3" s="337" t="s">
        <v>346</v>
      </c>
      <c r="H3" s="337"/>
      <c r="I3" s="337" t="s">
        <v>345</v>
      </c>
      <c r="J3" s="337"/>
      <c r="K3" s="337" t="s">
        <v>635</v>
      </c>
      <c r="L3" s="337"/>
      <c r="M3" s="336" t="s">
        <v>349</v>
      </c>
    </row>
    <row r="4" spans="1:13">
      <c r="A4" s="335"/>
      <c r="B4" s="334"/>
      <c r="C4" s="146" t="s">
        <v>321</v>
      </c>
      <c r="D4" s="146" t="s">
        <v>0</v>
      </c>
      <c r="E4" s="146" t="s">
        <v>321</v>
      </c>
      <c r="F4" s="146" t="s">
        <v>0</v>
      </c>
      <c r="G4" s="146" t="s">
        <v>321</v>
      </c>
      <c r="H4" s="146" t="s">
        <v>0</v>
      </c>
      <c r="I4" s="146" t="s">
        <v>321</v>
      </c>
      <c r="J4" s="146" t="s">
        <v>0</v>
      </c>
      <c r="K4" s="146" t="s">
        <v>321</v>
      </c>
      <c r="L4" s="146" t="s">
        <v>0</v>
      </c>
      <c r="M4" s="336"/>
    </row>
    <row r="5" spans="1:13">
      <c r="A5" s="14" t="s">
        <v>727</v>
      </c>
      <c r="B5" s="14" t="s">
        <v>349</v>
      </c>
      <c r="C5" s="156">
        <v>0</v>
      </c>
      <c r="D5" s="155">
        <v>0</v>
      </c>
      <c r="E5" s="156">
        <v>0</v>
      </c>
      <c r="F5" s="155">
        <v>0</v>
      </c>
      <c r="G5" s="156">
        <v>55</v>
      </c>
      <c r="H5" s="155">
        <v>100</v>
      </c>
      <c r="I5" s="156">
        <v>0</v>
      </c>
      <c r="J5" s="155">
        <v>0</v>
      </c>
      <c r="K5" s="156">
        <v>0</v>
      </c>
      <c r="L5" s="155">
        <v>0</v>
      </c>
      <c r="M5" s="156">
        <v>55</v>
      </c>
    </row>
    <row r="6" spans="1:13">
      <c r="A6" s="14"/>
      <c r="B6" s="14" t="s">
        <v>318</v>
      </c>
      <c r="C6" s="156">
        <v>0</v>
      </c>
      <c r="D6" s="155">
        <v>0</v>
      </c>
      <c r="E6" s="156">
        <v>0</v>
      </c>
      <c r="F6" s="155">
        <v>0</v>
      </c>
      <c r="G6" s="156">
        <v>47</v>
      </c>
      <c r="H6" s="155">
        <v>100</v>
      </c>
      <c r="I6" s="156">
        <v>0</v>
      </c>
      <c r="J6" s="155">
        <v>0</v>
      </c>
      <c r="K6" s="156">
        <v>0</v>
      </c>
      <c r="L6" s="155">
        <v>0</v>
      </c>
      <c r="M6" s="156">
        <v>47</v>
      </c>
    </row>
    <row r="7" spans="1:13">
      <c r="A7" s="14"/>
      <c r="B7" s="14" t="s">
        <v>319</v>
      </c>
      <c r="C7" s="156">
        <v>0</v>
      </c>
      <c r="D7" s="155">
        <v>0</v>
      </c>
      <c r="E7" s="156">
        <v>0</v>
      </c>
      <c r="F7" s="155">
        <v>0</v>
      </c>
      <c r="G7" s="156">
        <v>8</v>
      </c>
      <c r="H7" s="155">
        <v>100</v>
      </c>
      <c r="I7" s="156">
        <v>0</v>
      </c>
      <c r="J7" s="155">
        <v>0</v>
      </c>
      <c r="K7" s="156">
        <v>0</v>
      </c>
      <c r="L7" s="155">
        <v>0</v>
      </c>
      <c r="M7" s="156">
        <v>8</v>
      </c>
    </row>
    <row r="8" spans="1:13">
      <c r="A8" s="14" t="s">
        <v>636</v>
      </c>
      <c r="B8" s="14" t="s">
        <v>349</v>
      </c>
      <c r="C8" s="156">
        <v>0</v>
      </c>
      <c r="D8" s="155">
        <v>0</v>
      </c>
      <c r="E8" s="156">
        <v>2</v>
      </c>
      <c r="F8" s="155">
        <v>5.4</v>
      </c>
      <c r="G8" s="156">
        <v>35</v>
      </c>
      <c r="H8" s="155">
        <v>94.6</v>
      </c>
      <c r="I8" s="156">
        <v>0</v>
      </c>
      <c r="J8" s="155">
        <v>0</v>
      </c>
      <c r="K8" s="156">
        <v>0</v>
      </c>
      <c r="L8" s="155">
        <v>0</v>
      </c>
      <c r="M8" s="156">
        <v>37</v>
      </c>
    </row>
    <row r="9" spans="1:13">
      <c r="A9" s="14"/>
      <c r="B9" s="14" t="s">
        <v>318</v>
      </c>
      <c r="C9" s="156">
        <v>0</v>
      </c>
      <c r="D9" s="155">
        <v>0</v>
      </c>
      <c r="E9" s="156">
        <v>2</v>
      </c>
      <c r="F9" s="155">
        <v>6.7</v>
      </c>
      <c r="G9" s="156">
        <v>28</v>
      </c>
      <c r="H9" s="155">
        <v>93.3</v>
      </c>
      <c r="I9" s="156">
        <v>0</v>
      </c>
      <c r="J9" s="155">
        <v>0</v>
      </c>
      <c r="K9" s="156">
        <v>0</v>
      </c>
      <c r="L9" s="155">
        <v>0</v>
      </c>
      <c r="M9" s="156">
        <v>30</v>
      </c>
    </row>
    <row r="10" spans="1:13">
      <c r="A10" s="14"/>
      <c r="B10" s="14" t="s">
        <v>319</v>
      </c>
      <c r="C10" s="156">
        <v>0</v>
      </c>
      <c r="D10" s="155">
        <v>0</v>
      </c>
      <c r="E10" s="156">
        <v>0</v>
      </c>
      <c r="F10" s="155">
        <v>0</v>
      </c>
      <c r="G10" s="156">
        <v>7</v>
      </c>
      <c r="H10" s="155">
        <v>100</v>
      </c>
      <c r="I10" s="156">
        <v>0</v>
      </c>
      <c r="J10" s="155">
        <v>0</v>
      </c>
      <c r="K10" s="156">
        <v>0</v>
      </c>
      <c r="L10" s="155">
        <v>0</v>
      </c>
      <c r="M10" s="156">
        <v>7</v>
      </c>
    </row>
    <row r="11" spans="1:13">
      <c r="A11" s="14" t="s">
        <v>637</v>
      </c>
      <c r="B11" s="14" t="s">
        <v>349</v>
      </c>
      <c r="C11" s="156">
        <v>0</v>
      </c>
      <c r="D11" s="155">
        <v>0</v>
      </c>
      <c r="E11" s="156">
        <v>1</v>
      </c>
      <c r="F11" s="155">
        <v>1.6</v>
      </c>
      <c r="G11" s="156">
        <v>59</v>
      </c>
      <c r="H11" s="155">
        <v>96.7</v>
      </c>
      <c r="I11" s="156">
        <v>0</v>
      </c>
      <c r="J11" s="155">
        <v>0</v>
      </c>
      <c r="K11" s="156">
        <v>1</v>
      </c>
      <c r="L11" s="155">
        <v>1.6</v>
      </c>
      <c r="M11" s="156">
        <v>61</v>
      </c>
    </row>
    <row r="12" spans="1:13">
      <c r="A12" s="14"/>
      <c r="B12" s="14" t="s">
        <v>318</v>
      </c>
      <c r="C12" s="156">
        <v>0</v>
      </c>
      <c r="D12" s="155">
        <v>0</v>
      </c>
      <c r="E12" s="156">
        <v>1</v>
      </c>
      <c r="F12" s="155">
        <v>3.3</v>
      </c>
      <c r="G12" s="156">
        <v>29</v>
      </c>
      <c r="H12" s="155">
        <v>96.7</v>
      </c>
      <c r="I12" s="156">
        <v>0</v>
      </c>
      <c r="J12" s="155">
        <v>0</v>
      </c>
      <c r="K12" s="156">
        <v>0</v>
      </c>
      <c r="L12" s="155">
        <v>0</v>
      </c>
      <c r="M12" s="156">
        <v>30</v>
      </c>
    </row>
    <row r="13" spans="1:13">
      <c r="A13" s="14"/>
      <c r="B13" s="14" t="s">
        <v>319</v>
      </c>
      <c r="C13" s="156">
        <v>0</v>
      </c>
      <c r="D13" s="155">
        <v>0</v>
      </c>
      <c r="E13" s="156">
        <v>0</v>
      </c>
      <c r="F13" s="155">
        <v>0</v>
      </c>
      <c r="G13" s="156">
        <v>30</v>
      </c>
      <c r="H13" s="155">
        <v>96.8</v>
      </c>
      <c r="I13" s="156">
        <v>0</v>
      </c>
      <c r="J13" s="155">
        <v>0</v>
      </c>
      <c r="K13" s="156">
        <v>1</v>
      </c>
      <c r="L13" s="155">
        <v>3.2</v>
      </c>
      <c r="M13" s="156">
        <v>31</v>
      </c>
    </row>
    <row r="14" spans="1:13">
      <c r="A14" s="14" t="s">
        <v>640</v>
      </c>
      <c r="B14" s="14" t="s">
        <v>349</v>
      </c>
      <c r="C14" s="156">
        <v>0</v>
      </c>
      <c r="D14" s="155">
        <v>0</v>
      </c>
      <c r="E14" s="156">
        <v>0</v>
      </c>
      <c r="F14" s="155">
        <v>0</v>
      </c>
      <c r="G14" s="156">
        <v>12</v>
      </c>
      <c r="H14" s="155">
        <v>100</v>
      </c>
      <c r="I14" s="156">
        <v>0</v>
      </c>
      <c r="J14" s="155">
        <v>0</v>
      </c>
      <c r="K14" s="156">
        <v>0</v>
      </c>
      <c r="L14" s="155">
        <v>0</v>
      </c>
      <c r="M14" s="156">
        <v>12</v>
      </c>
    </row>
    <row r="15" spans="1:13">
      <c r="A15" s="14"/>
      <c r="B15" s="14" t="s">
        <v>318</v>
      </c>
      <c r="C15" s="156">
        <v>0</v>
      </c>
      <c r="D15" s="155">
        <v>0</v>
      </c>
      <c r="E15" s="156">
        <v>0</v>
      </c>
      <c r="F15" s="155">
        <v>0</v>
      </c>
      <c r="G15" s="156">
        <v>5</v>
      </c>
      <c r="H15" s="155">
        <v>100</v>
      </c>
      <c r="I15" s="156">
        <v>0</v>
      </c>
      <c r="J15" s="155">
        <v>0</v>
      </c>
      <c r="K15" s="156">
        <v>0</v>
      </c>
      <c r="L15" s="155">
        <v>0</v>
      </c>
      <c r="M15" s="156">
        <v>5</v>
      </c>
    </row>
    <row r="16" spans="1:13">
      <c r="A16" s="14"/>
      <c r="B16" s="14" t="s">
        <v>319</v>
      </c>
      <c r="C16" s="156">
        <v>0</v>
      </c>
      <c r="D16" s="155">
        <v>0</v>
      </c>
      <c r="E16" s="156">
        <v>0</v>
      </c>
      <c r="F16" s="155">
        <v>0</v>
      </c>
      <c r="G16" s="156">
        <v>7</v>
      </c>
      <c r="H16" s="155">
        <v>100</v>
      </c>
      <c r="I16" s="156">
        <v>0</v>
      </c>
      <c r="J16" s="155">
        <v>0</v>
      </c>
      <c r="K16" s="156">
        <v>0</v>
      </c>
      <c r="L16" s="155">
        <v>0</v>
      </c>
      <c r="M16" s="156">
        <v>7</v>
      </c>
    </row>
    <row r="17" spans="1:13">
      <c r="A17" s="14" t="s">
        <v>641</v>
      </c>
      <c r="B17" s="14" t="s">
        <v>349</v>
      </c>
      <c r="C17" s="156">
        <v>0</v>
      </c>
      <c r="D17" s="155">
        <v>0</v>
      </c>
      <c r="E17" s="156">
        <v>0</v>
      </c>
      <c r="F17" s="155">
        <v>0</v>
      </c>
      <c r="G17" s="156">
        <v>17</v>
      </c>
      <c r="H17" s="155">
        <v>100</v>
      </c>
      <c r="I17" s="156">
        <v>0</v>
      </c>
      <c r="J17" s="155">
        <v>0</v>
      </c>
      <c r="K17" s="156">
        <v>0</v>
      </c>
      <c r="L17" s="155">
        <v>0</v>
      </c>
      <c r="M17" s="156">
        <v>17</v>
      </c>
    </row>
    <row r="18" spans="1:13">
      <c r="A18" s="14"/>
      <c r="B18" s="14" t="s">
        <v>318</v>
      </c>
      <c r="C18" s="156">
        <v>0</v>
      </c>
      <c r="D18" s="155">
        <v>0</v>
      </c>
      <c r="E18" s="156">
        <v>0</v>
      </c>
      <c r="F18" s="155">
        <v>0</v>
      </c>
      <c r="G18" s="156">
        <v>9</v>
      </c>
      <c r="H18" s="155">
        <v>100</v>
      </c>
      <c r="I18" s="156">
        <v>0</v>
      </c>
      <c r="J18" s="155">
        <v>0</v>
      </c>
      <c r="K18" s="156">
        <v>0</v>
      </c>
      <c r="L18" s="155">
        <v>0</v>
      </c>
      <c r="M18" s="156">
        <v>9</v>
      </c>
    </row>
    <row r="19" spans="1:13">
      <c r="A19" s="14"/>
      <c r="B19" s="14" t="s">
        <v>319</v>
      </c>
      <c r="C19" s="156">
        <v>0</v>
      </c>
      <c r="D19" s="155">
        <v>0</v>
      </c>
      <c r="E19" s="156">
        <v>0</v>
      </c>
      <c r="F19" s="155">
        <v>0</v>
      </c>
      <c r="G19" s="156">
        <v>8</v>
      </c>
      <c r="H19" s="155">
        <v>100</v>
      </c>
      <c r="I19" s="156">
        <v>0</v>
      </c>
      <c r="J19" s="155">
        <v>0</v>
      </c>
      <c r="K19" s="156">
        <v>0</v>
      </c>
      <c r="L19" s="155">
        <v>0</v>
      </c>
      <c r="M19" s="156">
        <v>8</v>
      </c>
    </row>
    <row r="20" spans="1:13">
      <c r="A20" s="14" t="s">
        <v>642</v>
      </c>
      <c r="B20" s="14" t="s">
        <v>349</v>
      </c>
      <c r="C20" s="156">
        <v>0</v>
      </c>
      <c r="D20" s="155">
        <v>0</v>
      </c>
      <c r="E20" s="156">
        <v>1</v>
      </c>
      <c r="F20" s="155">
        <v>8.3000000000000007</v>
      </c>
      <c r="G20" s="156">
        <v>10</v>
      </c>
      <c r="H20" s="155">
        <v>83.3</v>
      </c>
      <c r="I20" s="156">
        <v>0</v>
      </c>
      <c r="J20" s="155">
        <v>0</v>
      </c>
      <c r="K20" s="156">
        <v>1</v>
      </c>
      <c r="L20" s="155">
        <v>8.3000000000000007</v>
      </c>
      <c r="M20" s="156">
        <v>12</v>
      </c>
    </row>
    <row r="21" spans="1:13">
      <c r="A21" s="14"/>
      <c r="B21" s="14" t="s">
        <v>318</v>
      </c>
      <c r="C21" s="156">
        <v>0</v>
      </c>
      <c r="D21" s="155">
        <v>0</v>
      </c>
      <c r="E21" s="156">
        <v>1</v>
      </c>
      <c r="F21" s="155">
        <v>14.3</v>
      </c>
      <c r="G21" s="156">
        <v>5</v>
      </c>
      <c r="H21" s="155">
        <v>71.400000000000006</v>
      </c>
      <c r="I21" s="156">
        <v>0</v>
      </c>
      <c r="J21" s="155">
        <v>0</v>
      </c>
      <c r="K21" s="156">
        <v>1</v>
      </c>
      <c r="L21" s="155">
        <v>14.3</v>
      </c>
      <c r="M21" s="156">
        <v>7</v>
      </c>
    </row>
    <row r="22" spans="1:13">
      <c r="A22" s="14"/>
      <c r="B22" s="14" t="s">
        <v>319</v>
      </c>
      <c r="C22" s="156">
        <v>0</v>
      </c>
      <c r="D22" s="155">
        <v>0</v>
      </c>
      <c r="E22" s="156">
        <v>0</v>
      </c>
      <c r="F22" s="155">
        <v>0</v>
      </c>
      <c r="G22" s="156">
        <v>5</v>
      </c>
      <c r="H22" s="155">
        <v>100</v>
      </c>
      <c r="I22" s="156">
        <v>0</v>
      </c>
      <c r="J22" s="155">
        <v>0</v>
      </c>
      <c r="K22" s="156">
        <v>0</v>
      </c>
      <c r="L22" s="155">
        <v>0</v>
      </c>
      <c r="M22" s="156">
        <v>5</v>
      </c>
    </row>
    <row r="23" spans="1:13">
      <c r="A23" s="14" t="s">
        <v>643</v>
      </c>
      <c r="B23" s="14" t="s">
        <v>349</v>
      </c>
      <c r="C23" s="156">
        <v>0</v>
      </c>
      <c r="D23" s="155">
        <v>0</v>
      </c>
      <c r="E23" s="156">
        <v>0</v>
      </c>
      <c r="F23" s="155">
        <v>0</v>
      </c>
      <c r="G23" s="156">
        <v>32</v>
      </c>
      <c r="H23" s="155">
        <v>100</v>
      </c>
      <c r="I23" s="156">
        <v>0</v>
      </c>
      <c r="J23" s="155">
        <v>0</v>
      </c>
      <c r="K23" s="156">
        <v>0</v>
      </c>
      <c r="L23" s="155">
        <v>0</v>
      </c>
      <c r="M23" s="156">
        <v>32</v>
      </c>
    </row>
    <row r="24" spans="1:13">
      <c r="A24" s="14"/>
      <c r="B24" s="14" t="s">
        <v>318</v>
      </c>
      <c r="C24" s="156">
        <v>0</v>
      </c>
      <c r="D24" s="155">
        <v>0</v>
      </c>
      <c r="E24" s="156">
        <v>0</v>
      </c>
      <c r="F24" s="155">
        <v>0</v>
      </c>
      <c r="G24" s="156">
        <v>16</v>
      </c>
      <c r="H24" s="155">
        <v>100</v>
      </c>
      <c r="I24" s="156">
        <v>0</v>
      </c>
      <c r="J24" s="155">
        <v>0</v>
      </c>
      <c r="K24" s="156">
        <v>0</v>
      </c>
      <c r="L24" s="155">
        <v>0</v>
      </c>
      <c r="M24" s="156">
        <v>16</v>
      </c>
    </row>
    <row r="25" spans="1:13">
      <c r="A25" s="14"/>
      <c r="B25" s="14" t="s">
        <v>319</v>
      </c>
      <c r="C25" s="156">
        <v>0</v>
      </c>
      <c r="D25" s="155">
        <v>0</v>
      </c>
      <c r="E25" s="156">
        <v>0</v>
      </c>
      <c r="F25" s="155">
        <v>0</v>
      </c>
      <c r="G25" s="156">
        <v>16</v>
      </c>
      <c r="H25" s="155">
        <v>100</v>
      </c>
      <c r="I25" s="156">
        <v>0</v>
      </c>
      <c r="J25" s="155">
        <v>0</v>
      </c>
      <c r="K25" s="156">
        <v>0</v>
      </c>
      <c r="L25" s="155">
        <v>0</v>
      </c>
      <c r="M25" s="156">
        <v>16</v>
      </c>
    </row>
    <row r="26" spans="1:13">
      <c r="A26" s="14" t="s">
        <v>644</v>
      </c>
      <c r="B26" s="14" t="s">
        <v>349</v>
      </c>
      <c r="C26" s="156">
        <v>0</v>
      </c>
      <c r="D26" s="155">
        <v>0</v>
      </c>
      <c r="E26" s="156">
        <v>0</v>
      </c>
      <c r="F26" s="155">
        <v>0</v>
      </c>
      <c r="G26" s="156">
        <v>23</v>
      </c>
      <c r="H26" s="155">
        <v>100</v>
      </c>
      <c r="I26" s="156">
        <v>0</v>
      </c>
      <c r="J26" s="155">
        <v>0</v>
      </c>
      <c r="K26" s="156">
        <v>0</v>
      </c>
      <c r="L26" s="155">
        <v>0</v>
      </c>
      <c r="M26" s="156">
        <v>23</v>
      </c>
    </row>
    <row r="27" spans="1:13">
      <c r="A27" s="14"/>
      <c r="B27" s="14" t="s">
        <v>318</v>
      </c>
      <c r="C27" s="156">
        <v>0</v>
      </c>
      <c r="D27" s="155">
        <v>0</v>
      </c>
      <c r="E27" s="156">
        <v>0</v>
      </c>
      <c r="F27" s="155">
        <v>0</v>
      </c>
      <c r="G27" s="156">
        <v>13</v>
      </c>
      <c r="H27" s="155">
        <v>100</v>
      </c>
      <c r="I27" s="156">
        <v>0</v>
      </c>
      <c r="J27" s="155">
        <v>0</v>
      </c>
      <c r="K27" s="156">
        <v>0</v>
      </c>
      <c r="L27" s="155">
        <v>0</v>
      </c>
      <c r="M27" s="156">
        <v>13</v>
      </c>
    </row>
    <row r="28" spans="1:13">
      <c r="A28" s="14"/>
      <c r="B28" s="14" t="s">
        <v>319</v>
      </c>
      <c r="C28" s="156">
        <v>0</v>
      </c>
      <c r="D28" s="155">
        <v>0</v>
      </c>
      <c r="E28" s="156">
        <v>0</v>
      </c>
      <c r="F28" s="155">
        <v>0</v>
      </c>
      <c r="G28" s="156">
        <v>10</v>
      </c>
      <c r="H28" s="155">
        <v>100</v>
      </c>
      <c r="I28" s="156">
        <v>0</v>
      </c>
      <c r="J28" s="155">
        <v>0</v>
      </c>
      <c r="K28" s="156">
        <v>0</v>
      </c>
      <c r="L28" s="155">
        <v>0</v>
      </c>
      <c r="M28" s="156">
        <v>10</v>
      </c>
    </row>
    <row r="29" spans="1:13">
      <c r="A29" s="14" t="s">
        <v>645</v>
      </c>
      <c r="B29" s="14" t="s">
        <v>349</v>
      </c>
      <c r="C29" s="156">
        <v>0</v>
      </c>
      <c r="D29" s="155">
        <v>0</v>
      </c>
      <c r="E29" s="156">
        <v>0</v>
      </c>
      <c r="F29" s="155">
        <v>0</v>
      </c>
      <c r="G29" s="156">
        <v>6</v>
      </c>
      <c r="H29" s="155">
        <v>100</v>
      </c>
      <c r="I29" s="156">
        <v>0</v>
      </c>
      <c r="J29" s="155">
        <v>0</v>
      </c>
      <c r="K29" s="156">
        <v>0</v>
      </c>
      <c r="L29" s="155">
        <v>0</v>
      </c>
      <c r="M29" s="156">
        <v>6</v>
      </c>
    </row>
    <row r="30" spans="1:13">
      <c r="A30" s="14"/>
      <c r="B30" s="14" t="s">
        <v>318</v>
      </c>
      <c r="C30" s="156">
        <v>0</v>
      </c>
      <c r="D30" s="155">
        <v>0</v>
      </c>
      <c r="E30" s="156">
        <v>0</v>
      </c>
      <c r="F30" s="155">
        <v>0</v>
      </c>
      <c r="G30" s="156">
        <v>3</v>
      </c>
      <c r="H30" s="155">
        <v>100</v>
      </c>
      <c r="I30" s="156">
        <v>0</v>
      </c>
      <c r="J30" s="155">
        <v>0</v>
      </c>
      <c r="K30" s="156">
        <v>0</v>
      </c>
      <c r="L30" s="155">
        <v>0</v>
      </c>
      <c r="M30" s="156">
        <v>3</v>
      </c>
    </row>
    <row r="31" spans="1:13">
      <c r="A31" s="14"/>
      <c r="B31" s="14" t="s">
        <v>319</v>
      </c>
      <c r="C31" s="156">
        <v>0</v>
      </c>
      <c r="D31" s="155">
        <v>0</v>
      </c>
      <c r="E31" s="156">
        <v>0</v>
      </c>
      <c r="F31" s="155">
        <v>0</v>
      </c>
      <c r="G31" s="156">
        <v>3</v>
      </c>
      <c r="H31" s="155">
        <v>100</v>
      </c>
      <c r="I31" s="156">
        <v>0</v>
      </c>
      <c r="J31" s="155">
        <v>0</v>
      </c>
      <c r="K31" s="156">
        <v>0</v>
      </c>
      <c r="L31" s="155">
        <v>0</v>
      </c>
      <c r="M31" s="156">
        <v>3</v>
      </c>
    </row>
    <row r="32" spans="1:13">
      <c r="A32" s="14" t="s">
        <v>646</v>
      </c>
      <c r="B32" s="14" t="s">
        <v>349</v>
      </c>
      <c r="C32" s="156">
        <v>0</v>
      </c>
      <c r="D32" s="155">
        <v>0</v>
      </c>
      <c r="E32" s="156">
        <v>1</v>
      </c>
      <c r="F32" s="155">
        <v>1.8</v>
      </c>
      <c r="G32" s="156">
        <v>55</v>
      </c>
      <c r="H32" s="155">
        <v>96.5</v>
      </c>
      <c r="I32" s="156">
        <v>0</v>
      </c>
      <c r="J32" s="155">
        <v>0</v>
      </c>
      <c r="K32" s="156">
        <v>1</v>
      </c>
      <c r="L32" s="155">
        <v>1.8</v>
      </c>
      <c r="M32" s="156">
        <v>57</v>
      </c>
    </row>
    <row r="33" spans="1:13">
      <c r="A33" s="14"/>
      <c r="B33" s="14" t="s">
        <v>318</v>
      </c>
      <c r="C33" s="156">
        <v>0</v>
      </c>
      <c r="D33" s="155">
        <v>0</v>
      </c>
      <c r="E33" s="156">
        <v>1</v>
      </c>
      <c r="F33" s="155">
        <v>2.1</v>
      </c>
      <c r="G33" s="156">
        <v>46</v>
      </c>
      <c r="H33" s="155">
        <v>95.8</v>
      </c>
      <c r="I33" s="156">
        <v>0</v>
      </c>
      <c r="J33" s="155">
        <v>0</v>
      </c>
      <c r="K33" s="156">
        <v>1</v>
      </c>
      <c r="L33" s="155">
        <v>2.1</v>
      </c>
      <c r="M33" s="156">
        <v>48</v>
      </c>
    </row>
    <row r="34" spans="1:13">
      <c r="A34" s="14"/>
      <c r="B34" s="14" t="s">
        <v>319</v>
      </c>
      <c r="C34" s="156">
        <v>0</v>
      </c>
      <c r="D34" s="155">
        <v>0</v>
      </c>
      <c r="E34" s="156">
        <v>0</v>
      </c>
      <c r="F34" s="155">
        <v>0</v>
      </c>
      <c r="G34" s="156">
        <v>9</v>
      </c>
      <c r="H34" s="155">
        <v>100</v>
      </c>
      <c r="I34" s="156">
        <v>0</v>
      </c>
      <c r="J34" s="155">
        <v>0</v>
      </c>
      <c r="K34" s="156">
        <v>0</v>
      </c>
      <c r="L34" s="155">
        <v>0</v>
      </c>
      <c r="M34" s="156">
        <v>9</v>
      </c>
    </row>
    <row r="35" spans="1:13">
      <c r="A35" s="14" t="s">
        <v>647</v>
      </c>
      <c r="B35" s="14" t="s">
        <v>349</v>
      </c>
      <c r="C35" s="156">
        <v>0</v>
      </c>
      <c r="D35" s="155">
        <v>0</v>
      </c>
      <c r="E35" s="156">
        <v>0</v>
      </c>
      <c r="F35" s="155">
        <v>0</v>
      </c>
      <c r="G35" s="156">
        <v>13</v>
      </c>
      <c r="H35" s="155">
        <v>100</v>
      </c>
      <c r="I35" s="156">
        <v>0</v>
      </c>
      <c r="J35" s="155">
        <v>0</v>
      </c>
      <c r="K35" s="156">
        <v>0</v>
      </c>
      <c r="L35" s="155">
        <v>0</v>
      </c>
      <c r="M35" s="156">
        <v>13</v>
      </c>
    </row>
    <row r="36" spans="1:13">
      <c r="A36" s="14"/>
      <c r="B36" s="14" t="s">
        <v>318</v>
      </c>
      <c r="C36" s="156">
        <v>0</v>
      </c>
      <c r="D36" s="155">
        <v>0</v>
      </c>
      <c r="E36" s="156">
        <v>0</v>
      </c>
      <c r="F36" s="155">
        <v>0</v>
      </c>
      <c r="G36" s="156">
        <v>10</v>
      </c>
      <c r="H36" s="155">
        <v>100</v>
      </c>
      <c r="I36" s="156">
        <v>0</v>
      </c>
      <c r="J36" s="155">
        <v>0</v>
      </c>
      <c r="K36" s="156">
        <v>0</v>
      </c>
      <c r="L36" s="155">
        <v>0</v>
      </c>
      <c r="M36" s="156">
        <v>10</v>
      </c>
    </row>
    <row r="37" spans="1:13">
      <c r="A37" s="14"/>
      <c r="B37" s="14" t="s">
        <v>319</v>
      </c>
      <c r="C37" s="156">
        <v>0</v>
      </c>
      <c r="D37" s="155">
        <v>0</v>
      </c>
      <c r="E37" s="156">
        <v>0</v>
      </c>
      <c r="F37" s="155">
        <v>0</v>
      </c>
      <c r="G37" s="156">
        <v>3</v>
      </c>
      <c r="H37" s="155">
        <v>100</v>
      </c>
      <c r="I37" s="156">
        <v>0</v>
      </c>
      <c r="J37" s="155">
        <v>0</v>
      </c>
      <c r="K37" s="156">
        <v>0</v>
      </c>
      <c r="L37" s="155">
        <v>0</v>
      </c>
      <c r="M37" s="156">
        <v>3</v>
      </c>
    </row>
    <row r="38" spans="1:13">
      <c r="A38" s="14" t="s">
        <v>648</v>
      </c>
      <c r="B38" s="14" t="s">
        <v>349</v>
      </c>
      <c r="C38" s="156">
        <v>0</v>
      </c>
      <c r="D38" s="155">
        <v>0</v>
      </c>
      <c r="E38" s="156">
        <v>2</v>
      </c>
      <c r="F38" s="155">
        <v>7.4</v>
      </c>
      <c r="G38" s="156">
        <v>24</v>
      </c>
      <c r="H38" s="155">
        <v>88.9</v>
      </c>
      <c r="I38" s="156">
        <v>0</v>
      </c>
      <c r="J38" s="155">
        <v>0</v>
      </c>
      <c r="K38" s="156">
        <v>1</v>
      </c>
      <c r="L38" s="155">
        <v>3.7</v>
      </c>
      <c r="M38" s="156">
        <v>27</v>
      </c>
    </row>
    <row r="39" spans="1:13">
      <c r="A39" s="14"/>
      <c r="B39" s="14" t="s">
        <v>318</v>
      </c>
      <c r="C39" s="156">
        <v>0</v>
      </c>
      <c r="D39" s="155">
        <v>0</v>
      </c>
      <c r="E39" s="156">
        <v>2</v>
      </c>
      <c r="F39" s="155">
        <v>11.1</v>
      </c>
      <c r="G39" s="156">
        <v>15</v>
      </c>
      <c r="H39" s="155">
        <v>83.3</v>
      </c>
      <c r="I39" s="156">
        <v>0</v>
      </c>
      <c r="J39" s="155">
        <v>0</v>
      </c>
      <c r="K39" s="156">
        <v>1</v>
      </c>
      <c r="L39" s="155">
        <v>5.6</v>
      </c>
      <c r="M39" s="156">
        <v>18</v>
      </c>
    </row>
    <row r="40" spans="1:13">
      <c r="A40" s="14"/>
      <c r="B40" s="14" t="s">
        <v>319</v>
      </c>
      <c r="C40" s="156">
        <v>0</v>
      </c>
      <c r="D40" s="155">
        <v>0</v>
      </c>
      <c r="E40" s="156">
        <v>0</v>
      </c>
      <c r="F40" s="155">
        <v>0</v>
      </c>
      <c r="G40" s="156">
        <v>9</v>
      </c>
      <c r="H40" s="155">
        <v>100</v>
      </c>
      <c r="I40" s="156">
        <v>0</v>
      </c>
      <c r="J40" s="155">
        <v>0</v>
      </c>
      <c r="K40" s="156">
        <v>0</v>
      </c>
      <c r="L40" s="155">
        <v>0</v>
      </c>
      <c r="M40" s="156">
        <v>9</v>
      </c>
    </row>
    <row r="41" spans="1:13">
      <c r="A41" s="14" t="s">
        <v>649</v>
      </c>
      <c r="B41" s="14" t="s">
        <v>349</v>
      </c>
      <c r="C41" s="156">
        <v>0</v>
      </c>
      <c r="D41" s="155">
        <v>0</v>
      </c>
      <c r="E41" s="156">
        <v>1</v>
      </c>
      <c r="F41" s="155">
        <v>10</v>
      </c>
      <c r="G41" s="156">
        <v>9</v>
      </c>
      <c r="H41" s="155">
        <v>90</v>
      </c>
      <c r="I41" s="156">
        <v>0</v>
      </c>
      <c r="J41" s="155">
        <v>0</v>
      </c>
      <c r="K41" s="156">
        <v>0</v>
      </c>
      <c r="L41" s="155">
        <v>0</v>
      </c>
      <c r="M41" s="156">
        <v>10</v>
      </c>
    </row>
    <row r="42" spans="1:13">
      <c r="A42" s="14"/>
      <c r="B42" s="14" t="s">
        <v>318</v>
      </c>
      <c r="C42" s="156">
        <v>0</v>
      </c>
      <c r="D42" s="155">
        <v>0</v>
      </c>
      <c r="E42" s="156">
        <v>1</v>
      </c>
      <c r="F42" s="155">
        <v>14.3</v>
      </c>
      <c r="G42" s="156">
        <v>6</v>
      </c>
      <c r="H42" s="155">
        <v>85.7</v>
      </c>
      <c r="I42" s="156">
        <v>0</v>
      </c>
      <c r="J42" s="155">
        <v>0</v>
      </c>
      <c r="K42" s="156">
        <v>0</v>
      </c>
      <c r="L42" s="155">
        <v>0</v>
      </c>
      <c r="M42" s="156">
        <v>7</v>
      </c>
    </row>
    <row r="43" spans="1:13">
      <c r="A43" s="14"/>
      <c r="B43" s="14" t="s">
        <v>319</v>
      </c>
      <c r="C43" s="156">
        <v>0</v>
      </c>
      <c r="D43" s="155">
        <v>0</v>
      </c>
      <c r="E43" s="156">
        <v>0</v>
      </c>
      <c r="F43" s="155">
        <v>0</v>
      </c>
      <c r="G43" s="156">
        <v>3</v>
      </c>
      <c r="H43" s="155">
        <v>100</v>
      </c>
      <c r="I43" s="156">
        <v>0</v>
      </c>
      <c r="J43" s="155">
        <v>0</v>
      </c>
      <c r="K43" s="156">
        <v>0</v>
      </c>
      <c r="L43" s="155">
        <v>0</v>
      </c>
      <c r="M43" s="156">
        <v>3</v>
      </c>
    </row>
    <row r="44" spans="1:13">
      <c r="A44" s="14" t="s">
        <v>650</v>
      </c>
      <c r="B44" s="14" t="s">
        <v>349</v>
      </c>
      <c r="C44" s="156">
        <v>0</v>
      </c>
      <c r="D44" s="155">
        <v>0</v>
      </c>
      <c r="E44" s="156">
        <v>0</v>
      </c>
      <c r="F44" s="155">
        <v>0</v>
      </c>
      <c r="G44" s="156">
        <v>11</v>
      </c>
      <c r="H44" s="155">
        <v>100</v>
      </c>
      <c r="I44" s="156">
        <v>0</v>
      </c>
      <c r="J44" s="155">
        <v>0</v>
      </c>
      <c r="K44" s="156">
        <v>0</v>
      </c>
      <c r="L44" s="155">
        <v>0</v>
      </c>
      <c r="M44" s="156">
        <v>11</v>
      </c>
    </row>
    <row r="45" spans="1:13">
      <c r="A45" s="14"/>
      <c r="B45" s="14" t="s">
        <v>318</v>
      </c>
      <c r="C45" s="156">
        <v>0</v>
      </c>
      <c r="D45" s="155">
        <v>0</v>
      </c>
      <c r="E45" s="156">
        <v>0</v>
      </c>
      <c r="F45" s="155">
        <v>0</v>
      </c>
      <c r="G45" s="156">
        <v>7</v>
      </c>
      <c r="H45" s="155">
        <v>100</v>
      </c>
      <c r="I45" s="156">
        <v>0</v>
      </c>
      <c r="J45" s="155">
        <v>0</v>
      </c>
      <c r="K45" s="156">
        <v>0</v>
      </c>
      <c r="L45" s="155">
        <v>0</v>
      </c>
      <c r="M45" s="156">
        <v>7</v>
      </c>
    </row>
    <row r="46" spans="1:13">
      <c r="A46" s="14"/>
      <c r="B46" s="14" t="s">
        <v>319</v>
      </c>
      <c r="C46" s="156">
        <v>0</v>
      </c>
      <c r="D46" s="155">
        <v>0</v>
      </c>
      <c r="E46" s="156">
        <v>0</v>
      </c>
      <c r="F46" s="155">
        <v>0</v>
      </c>
      <c r="G46" s="156">
        <v>4</v>
      </c>
      <c r="H46" s="155">
        <v>100</v>
      </c>
      <c r="I46" s="156">
        <v>0</v>
      </c>
      <c r="J46" s="155">
        <v>0</v>
      </c>
      <c r="K46" s="156">
        <v>0</v>
      </c>
      <c r="L46" s="155">
        <v>0</v>
      </c>
      <c r="M46" s="156">
        <v>4</v>
      </c>
    </row>
    <row r="47" spans="1:13">
      <c r="A47" s="14" t="s">
        <v>651</v>
      </c>
      <c r="B47" s="14" t="s">
        <v>349</v>
      </c>
      <c r="C47" s="156">
        <v>0</v>
      </c>
      <c r="D47" s="155">
        <v>0</v>
      </c>
      <c r="E47" s="156">
        <v>0</v>
      </c>
      <c r="F47" s="155">
        <v>0</v>
      </c>
      <c r="G47" s="156">
        <v>6</v>
      </c>
      <c r="H47" s="155">
        <v>100</v>
      </c>
      <c r="I47" s="156">
        <v>0</v>
      </c>
      <c r="J47" s="155">
        <v>0</v>
      </c>
      <c r="K47" s="156">
        <v>0</v>
      </c>
      <c r="L47" s="155">
        <v>0</v>
      </c>
      <c r="M47" s="156">
        <v>6</v>
      </c>
    </row>
    <row r="48" spans="1:13">
      <c r="A48" s="14"/>
      <c r="B48" s="14" t="s">
        <v>318</v>
      </c>
      <c r="C48" s="156">
        <v>0</v>
      </c>
      <c r="D48" s="155">
        <v>0</v>
      </c>
      <c r="E48" s="156">
        <v>0</v>
      </c>
      <c r="F48" s="155">
        <v>0</v>
      </c>
      <c r="G48" s="156">
        <v>5</v>
      </c>
      <c r="H48" s="155">
        <v>100</v>
      </c>
      <c r="I48" s="156">
        <v>0</v>
      </c>
      <c r="J48" s="155">
        <v>0</v>
      </c>
      <c r="K48" s="156">
        <v>0</v>
      </c>
      <c r="L48" s="155">
        <v>0</v>
      </c>
      <c r="M48" s="156">
        <v>5</v>
      </c>
    </row>
    <row r="49" spans="1:13">
      <c r="A49" s="14"/>
      <c r="B49" s="14" t="s">
        <v>319</v>
      </c>
      <c r="C49" s="156">
        <v>0</v>
      </c>
      <c r="D49" s="155">
        <v>0</v>
      </c>
      <c r="E49" s="156">
        <v>0</v>
      </c>
      <c r="F49" s="155">
        <v>0</v>
      </c>
      <c r="G49" s="156">
        <v>1</v>
      </c>
      <c r="H49" s="155">
        <v>100</v>
      </c>
      <c r="I49" s="156">
        <v>0</v>
      </c>
      <c r="J49" s="155">
        <v>0</v>
      </c>
      <c r="K49" s="156">
        <v>0</v>
      </c>
      <c r="L49" s="155">
        <v>0</v>
      </c>
      <c r="M49" s="156">
        <v>1</v>
      </c>
    </row>
    <row r="50" spans="1:13">
      <c r="A50" s="14" t="s">
        <v>652</v>
      </c>
      <c r="B50" s="14" t="s">
        <v>349</v>
      </c>
      <c r="C50" s="156">
        <v>0</v>
      </c>
      <c r="D50" s="155">
        <v>0</v>
      </c>
      <c r="E50" s="156">
        <v>25</v>
      </c>
      <c r="F50" s="155">
        <v>9.4</v>
      </c>
      <c r="G50" s="156">
        <v>239</v>
      </c>
      <c r="H50" s="155">
        <v>89.8</v>
      </c>
      <c r="I50" s="156">
        <v>0</v>
      </c>
      <c r="J50" s="155">
        <v>0</v>
      </c>
      <c r="K50" s="156">
        <v>2</v>
      </c>
      <c r="L50" s="155">
        <v>0.8</v>
      </c>
      <c r="M50" s="156">
        <v>266</v>
      </c>
    </row>
    <row r="51" spans="1:13">
      <c r="A51" s="14"/>
      <c r="B51" s="14" t="s">
        <v>318</v>
      </c>
      <c r="C51" s="156">
        <v>0</v>
      </c>
      <c r="D51" s="155">
        <v>0</v>
      </c>
      <c r="E51" s="156">
        <v>16</v>
      </c>
      <c r="F51" s="155">
        <v>8.6</v>
      </c>
      <c r="G51" s="156">
        <v>168</v>
      </c>
      <c r="H51" s="155">
        <v>90.8</v>
      </c>
      <c r="I51" s="156">
        <v>0</v>
      </c>
      <c r="J51" s="155">
        <v>0</v>
      </c>
      <c r="K51" s="156">
        <v>1</v>
      </c>
      <c r="L51" s="155">
        <v>0.5</v>
      </c>
      <c r="M51" s="156">
        <v>185</v>
      </c>
    </row>
    <row r="52" spans="1:13">
      <c r="A52" s="14"/>
      <c r="B52" s="14" t="s">
        <v>319</v>
      </c>
      <c r="C52" s="156">
        <v>0</v>
      </c>
      <c r="D52" s="155">
        <v>0</v>
      </c>
      <c r="E52" s="156">
        <v>9</v>
      </c>
      <c r="F52" s="155">
        <v>11.1</v>
      </c>
      <c r="G52" s="156">
        <v>71</v>
      </c>
      <c r="H52" s="155">
        <v>87.7</v>
      </c>
      <c r="I52" s="156">
        <v>0</v>
      </c>
      <c r="J52" s="155">
        <v>0</v>
      </c>
      <c r="K52" s="156">
        <v>1</v>
      </c>
      <c r="L52" s="155">
        <v>1.2</v>
      </c>
      <c r="M52" s="156">
        <v>81</v>
      </c>
    </row>
    <row r="53" spans="1:13">
      <c r="A53" s="14" t="s">
        <v>653</v>
      </c>
      <c r="B53" s="14" t="s">
        <v>349</v>
      </c>
      <c r="C53" s="156">
        <v>0</v>
      </c>
      <c r="D53" s="155">
        <v>0</v>
      </c>
      <c r="E53" s="156">
        <v>19</v>
      </c>
      <c r="F53" s="155">
        <v>4.9000000000000004</v>
      </c>
      <c r="G53" s="156">
        <v>360</v>
      </c>
      <c r="H53" s="155">
        <v>92.1</v>
      </c>
      <c r="I53" s="156">
        <v>2</v>
      </c>
      <c r="J53" s="155">
        <v>0.5</v>
      </c>
      <c r="K53" s="156">
        <v>10</v>
      </c>
      <c r="L53" s="155">
        <v>2.6</v>
      </c>
      <c r="M53" s="156">
        <v>391</v>
      </c>
    </row>
    <row r="54" spans="1:13">
      <c r="A54" s="14"/>
      <c r="B54" s="14" t="s">
        <v>318</v>
      </c>
      <c r="C54" s="156">
        <v>0</v>
      </c>
      <c r="D54" s="155">
        <v>0</v>
      </c>
      <c r="E54" s="156">
        <v>11</v>
      </c>
      <c r="F54" s="155">
        <v>4.4000000000000004</v>
      </c>
      <c r="G54" s="156">
        <v>231</v>
      </c>
      <c r="H54" s="155">
        <v>93.1</v>
      </c>
      <c r="I54" s="156">
        <v>1</v>
      </c>
      <c r="J54" s="155">
        <v>0.4</v>
      </c>
      <c r="K54" s="156">
        <v>5</v>
      </c>
      <c r="L54" s="155">
        <v>2</v>
      </c>
      <c r="M54" s="156">
        <v>248</v>
      </c>
    </row>
    <row r="55" spans="1:13">
      <c r="A55" s="14"/>
      <c r="B55" s="14" t="s">
        <v>319</v>
      </c>
      <c r="C55" s="156">
        <v>0</v>
      </c>
      <c r="D55" s="155">
        <v>0</v>
      </c>
      <c r="E55" s="156">
        <v>8</v>
      </c>
      <c r="F55" s="155">
        <v>5.6</v>
      </c>
      <c r="G55" s="156">
        <v>129</v>
      </c>
      <c r="H55" s="155">
        <v>90.2</v>
      </c>
      <c r="I55" s="156">
        <v>1</v>
      </c>
      <c r="J55" s="155">
        <v>0.7</v>
      </c>
      <c r="K55" s="156">
        <v>5</v>
      </c>
      <c r="L55" s="155">
        <v>3.5</v>
      </c>
      <c r="M55" s="156">
        <v>143</v>
      </c>
    </row>
    <row r="56" spans="1:13">
      <c r="A56" s="14" t="s">
        <v>654</v>
      </c>
      <c r="B56" s="14" t="s">
        <v>349</v>
      </c>
      <c r="C56" s="156">
        <v>0</v>
      </c>
      <c r="D56" s="155">
        <v>0</v>
      </c>
      <c r="E56" s="156">
        <v>7</v>
      </c>
      <c r="F56" s="155">
        <v>7.4</v>
      </c>
      <c r="G56" s="156">
        <v>86</v>
      </c>
      <c r="H56" s="155">
        <v>91.5</v>
      </c>
      <c r="I56" s="156">
        <v>1</v>
      </c>
      <c r="J56" s="155">
        <v>1.1000000000000001</v>
      </c>
      <c r="K56" s="156">
        <v>0</v>
      </c>
      <c r="L56" s="155">
        <v>0</v>
      </c>
      <c r="M56" s="156">
        <v>94</v>
      </c>
    </row>
    <row r="57" spans="1:13">
      <c r="A57" s="14"/>
      <c r="B57" s="14" t="s">
        <v>318</v>
      </c>
      <c r="C57" s="156">
        <v>0</v>
      </c>
      <c r="D57" s="155">
        <v>0</v>
      </c>
      <c r="E57" s="156">
        <v>2</v>
      </c>
      <c r="F57" s="155">
        <v>3.6</v>
      </c>
      <c r="G57" s="156">
        <v>52</v>
      </c>
      <c r="H57" s="155">
        <v>94.5</v>
      </c>
      <c r="I57" s="156">
        <v>1</v>
      </c>
      <c r="J57" s="155">
        <v>1.8</v>
      </c>
      <c r="K57" s="156">
        <v>0</v>
      </c>
      <c r="L57" s="155">
        <v>0</v>
      </c>
      <c r="M57" s="156">
        <v>55</v>
      </c>
    </row>
    <row r="58" spans="1:13">
      <c r="A58" s="14"/>
      <c r="B58" s="14" t="s">
        <v>319</v>
      </c>
      <c r="C58" s="156">
        <v>0</v>
      </c>
      <c r="D58" s="155">
        <v>0</v>
      </c>
      <c r="E58" s="156">
        <v>5</v>
      </c>
      <c r="F58" s="155">
        <v>12.8</v>
      </c>
      <c r="G58" s="156">
        <v>34</v>
      </c>
      <c r="H58" s="155">
        <v>87.2</v>
      </c>
      <c r="I58" s="156">
        <v>0</v>
      </c>
      <c r="J58" s="155">
        <v>0</v>
      </c>
      <c r="K58" s="156">
        <v>0</v>
      </c>
      <c r="L58" s="155">
        <v>0</v>
      </c>
      <c r="M58" s="156">
        <v>39</v>
      </c>
    </row>
    <row r="59" spans="1:13">
      <c r="A59" s="14" t="s">
        <v>655</v>
      </c>
      <c r="B59" s="14" t="s">
        <v>349</v>
      </c>
      <c r="C59" s="156">
        <v>0</v>
      </c>
      <c r="D59" s="155">
        <v>0</v>
      </c>
      <c r="E59" s="156">
        <v>119</v>
      </c>
      <c r="F59" s="155">
        <v>5.9</v>
      </c>
      <c r="G59" s="156">
        <v>1848</v>
      </c>
      <c r="H59" s="155">
        <v>92.1</v>
      </c>
      <c r="I59" s="156">
        <v>10</v>
      </c>
      <c r="J59" s="155">
        <v>0.5</v>
      </c>
      <c r="K59" s="156">
        <v>30</v>
      </c>
      <c r="L59" s="155">
        <v>1.5</v>
      </c>
      <c r="M59" s="156">
        <v>2007</v>
      </c>
    </row>
    <row r="60" spans="1:13">
      <c r="A60" s="14"/>
      <c r="B60" s="14" t="s">
        <v>318</v>
      </c>
      <c r="C60" s="156">
        <v>0</v>
      </c>
      <c r="D60" s="155">
        <v>0</v>
      </c>
      <c r="E60" s="156">
        <v>55</v>
      </c>
      <c r="F60" s="155">
        <v>5.4</v>
      </c>
      <c r="G60" s="156">
        <v>943</v>
      </c>
      <c r="H60" s="155">
        <v>93.1</v>
      </c>
      <c r="I60" s="156">
        <v>9</v>
      </c>
      <c r="J60" s="155">
        <v>0.9</v>
      </c>
      <c r="K60" s="156">
        <v>6</v>
      </c>
      <c r="L60" s="155">
        <v>0.6</v>
      </c>
      <c r="M60" s="156">
        <v>1013</v>
      </c>
    </row>
    <row r="61" spans="1:13">
      <c r="A61" s="14"/>
      <c r="B61" s="14" t="s">
        <v>319</v>
      </c>
      <c r="C61" s="156">
        <v>0</v>
      </c>
      <c r="D61" s="155">
        <v>0</v>
      </c>
      <c r="E61" s="156">
        <v>64</v>
      </c>
      <c r="F61" s="155">
        <v>6.4</v>
      </c>
      <c r="G61" s="156">
        <v>905</v>
      </c>
      <c r="H61" s="155">
        <v>91</v>
      </c>
      <c r="I61" s="156">
        <v>1</v>
      </c>
      <c r="J61" s="155">
        <v>0.1</v>
      </c>
      <c r="K61" s="156">
        <v>24</v>
      </c>
      <c r="L61" s="155">
        <v>2.4</v>
      </c>
      <c r="M61" s="156">
        <v>994</v>
      </c>
    </row>
    <row r="62" spans="1:13">
      <c r="A62" s="14" t="s">
        <v>656</v>
      </c>
      <c r="B62" s="14" t="s">
        <v>349</v>
      </c>
      <c r="C62" s="156">
        <v>0</v>
      </c>
      <c r="D62" s="155">
        <v>0</v>
      </c>
      <c r="E62" s="156">
        <v>15</v>
      </c>
      <c r="F62" s="155">
        <v>7.1</v>
      </c>
      <c r="G62" s="156">
        <v>191</v>
      </c>
      <c r="H62" s="155">
        <v>90.5</v>
      </c>
      <c r="I62" s="156">
        <v>3</v>
      </c>
      <c r="J62" s="155">
        <v>1.4</v>
      </c>
      <c r="K62" s="156">
        <v>2</v>
      </c>
      <c r="L62" s="155">
        <v>0.9</v>
      </c>
      <c r="M62" s="156">
        <v>211</v>
      </c>
    </row>
    <row r="63" spans="1:13">
      <c r="A63" s="14"/>
      <c r="B63" s="14" t="s">
        <v>318</v>
      </c>
      <c r="C63" s="156">
        <v>0</v>
      </c>
      <c r="D63" s="155">
        <v>0</v>
      </c>
      <c r="E63" s="156">
        <v>5</v>
      </c>
      <c r="F63" s="155">
        <v>4.0999999999999996</v>
      </c>
      <c r="G63" s="156">
        <v>114</v>
      </c>
      <c r="H63" s="155">
        <v>93.4</v>
      </c>
      <c r="I63" s="156">
        <v>2</v>
      </c>
      <c r="J63" s="155">
        <v>1.6</v>
      </c>
      <c r="K63" s="156">
        <v>1</v>
      </c>
      <c r="L63" s="155">
        <v>0.8</v>
      </c>
      <c r="M63" s="156">
        <v>122</v>
      </c>
    </row>
    <row r="64" spans="1:13">
      <c r="A64" s="14"/>
      <c r="B64" s="14" t="s">
        <v>319</v>
      </c>
      <c r="C64" s="156">
        <v>0</v>
      </c>
      <c r="D64" s="155">
        <v>0</v>
      </c>
      <c r="E64" s="156">
        <v>10</v>
      </c>
      <c r="F64" s="155">
        <v>11.2</v>
      </c>
      <c r="G64" s="156">
        <v>77</v>
      </c>
      <c r="H64" s="155">
        <v>86.5</v>
      </c>
      <c r="I64" s="156">
        <v>1</v>
      </c>
      <c r="J64" s="155">
        <v>1.1000000000000001</v>
      </c>
      <c r="K64" s="156">
        <v>1</v>
      </c>
      <c r="L64" s="155">
        <v>1.1000000000000001</v>
      </c>
      <c r="M64" s="156">
        <v>89</v>
      </c>
    </row>
    <row r="65" spans="1:13">
      <c r="A65" s="14" t="s">
        <v>657</v>
      </c>
      <c r="B65" s="14" t="s">
        <v>349</v>
      </c>
      <c r="C65" s="156">
        <v>0</v>
      </c>
      <c r="D65" s="155">
        <v>0</v>
      </c>
      <c r="E65" s="156">
        <v>19</v>
      </c>
      <c r="F65" s="155">
        <v>2.5</v>
      </c>
      <c r="G65" s="156">
        <v>725</v>
      </c>
      <c r="H65" s="155">
        <v>96</v>
      </c>
      <c r="I65" s="156">
        <v>1</v>
      </c>
      <c r="J65" s="155">
        <v>0.1</v>
      </c>
      <c r="K65" s="156">
        <v>10</v>
      </c>
      <c r="L65" s="155">
        <v>1.3</v>
      </c>
      <c r="M65" s="156">
        <v>755</v>
      </c>
    </row>
    <row r="66" spans="1:13">
      <c r="A66" s="14"/>
      <c r="B66" s="14" t="s">
        <v>318</v>
      </c>
      <c r="C66" s="156">
        <v>0</v>
      </c>
      <c r="D66" s="155">
        <v>0</v>
      </c>
      <c r="E66" s="156">
        <v>10</v>
      </c>
      <c r="F66" s="155">
        <v>2.1</v>
      </c>
      <c r="G66" s="156">
        <v>464</v>
      </c>
      <c r="H66" s="155">
        <v>97.3</v>
      </c>
      <c r="I66" s="156">
        <v>1</v>
      </c>
      <c r="J66" s="155">
        <v>0.2</v>
      </c>
      <c r="K66" s="156">
        <v>2</v>
      </c>
      <c r="L66" s="155">
        <v>0.4</v>
      </c>
      <c r="M66" s="156">
        <v>477</v>
      </c>
    </row>
    <row r="67" spans="1:13">
      <c r="A67" s="14"/>
      <c r="B67" s="14" t="s">
        <v>319</v>
      </c>
      <c r="C67" s="156">
        <v>0</v>
      </c>
      <c r="D67" s="155">
        <v>0</v>
      </c>
      <c r="E67" s="156">
        <v>9</v>
      </c>
      <c r="F67" s="155">
        <v>3.2</v>
      </c>
      <c r="G67" s="156">
        <v>261</v>
      </c>
      <c r="H67" s="155">
        <v>93.9</v>
      </c>
      <c r="I67" s="156">
        <v>0</v>
      </c>
      <c r="J67" s="155">
        <v>0</v>
      </c>
      <c r="K67" s="156">
        <v>8</v>
      </c>
      <c r="L67" s="155">
        <v>2.9</v>
      </c>
      <c r="M67" s="156">
        <v>278</v>
      </c>
    </row>
    <row r="68" spans="1:13">
      <c r="A68" s="14" t="s">
        <v>658</v>
      </c>
      <c r="B68" s="14" t="s">
        <v>349</v>
      </c>
      <c r="C68" s="156">
        <v>0</v>
      </c>
      <c r="D68" s="155">
        <v>0</v>
      </c>
      <c r="E68" s="156">
        <v>2</v>
      </c>
      <c r="F68" s="155">
        <v>3.5</v>
      </c>
      <c r="G68" s="156">
        <v>55</v>
      </c>
      <c r="H68" s="155">
        <v>96.5</v>
      </c>
      <c r="I68" s="156">
        <v>0</v>
      </c>
      <c r="J68" s="155">
        <v>0</v>
      </c>
      <c r="K68" s="156">
        <v>0</v>
      </c>
      <c r="L68" s="155">
        <v>0</v>
      </c>
      <c r="M68" s="156">
        <v>57</v>
      </c>
    </row>
    <row r="69" spans="1:13">
      <c r="A69" s="14"/>
      <c r="B69" s="14" t="s">
        <v>318</v>
      </c>
      <c r="C69" s="156">
        <v>0</v>
      </c>
      <c r="D69" s="155">
        <v>0</v>
      </c>
      <c r="E69" s="156">
        <v>1</v>
      </c>
      <c r="F69" s="155">
        <v>4.3</v>
      </c>
      <c r="G69" s="156">
        <v>22</v>
      </c>
      <c r="H69" s="155">
        <v>95.7</v>
      </c>
      <c r="I69" s="156">
        <v>0</v>
      </c>
      <c r="J69" s="155">
        <v>0</v>
      </c>
      <c r="K69" s="156">
        <v>0</v>
      </c>
      <c r="L69" s="155">
        <v>0</v>
      </c>
      <c r="M69" s="156">
        <v>23</v>
      </c>
    </row>
    <row r="70" spans="1:13">
      <c r="A70" s="14"/>
      <c r="B70" s="14" t="s">
        <v>319</v>
      </c>
      <c r="C70" s="156">
        <v>0</v>
      </c>
      <c r="D70" s="155">
        <v>0</v>
      </c>
      <c r="E70" s="156">
        <v>1</v>
      </c>
      <c r="F70" s="155">
        <v>2.9</v>
      </c>
      <c r="G70" s="156">
        <v>33</v>
      </c>
      <c r="H70" s="155">
        <v>97.1</v>
      </c>
      <c r="I70" s="156">
        <v>0</v>
      </c>
      <c r="J70" s="155">
        <v>0</v>
      </c>
      <c r="K70" s="156">
        <v>0</v>
      </c>
      <c r="L70" s="155">
        <v>0</v>
      </c>
      <c r="M70" s="156">
        <v>34</v>
      </c>
    </row>
    <row r="71" spans="1:13">
      <c r="A71" s="14" t="s">
        <v>659</v>
      </c>
      <c r="B71" s="14" t="s">
        <v>349</v>
      </c>
      <c r="C71" s="156">
        <v>0</v>
      </c>
      <c r="D71" s="155">
        <v>0</v>
      </c>
      <c r="E71" s="156">
        <v>183</v>
      </c>
      <c r="F71" s="155">
        <v>56</v>
      </c>
      <c r="G71" s="156">
        <v>116</v>
      </c>
      <c r="H71" s="155">
        <v>35.5</v>
      </c>
      <c r="I71" s="156">
        <v>4</v>
      </c>
      <c r="J71" s="155">
        <v>1.2</v>
      </c>
      <c r="K71" s="156">
        <v>24</v>
      </c>
      <c r="L71" s="155">
        <v>7.3</v>
      </c>
      <c r="M71" s="156">
        <v>327</v>
      </c>
    </row>
    <row r="72" spans="1:13">
      <c r="A72" s="14"/>
      <c r="B72" s="14" t="s">
        <v>318</v>
      </c>
      <c r="C72" s="156">
        <v>0</v>
      </c>
      <c r="D72" s="155">
        <v>0</v>
      </c>
      <c r="E72" s="156">
        <v>131</v>
      </c>
      <c r="F72" s="155">
        <v>57</v>
      </c>
      <c r="G72" s="156">
        <v>82</v>
      </c>
      <c r="H72" s="155">
        <v>35.700000000000003</v>
      </c>
      <c r="I72" s="156">
        <v>2</v>
      </c>
      <c r="J72" s="155">
        <v>0.9</v>
      </c>
      <c r="K72" s="156">
        <v>15</v>
      </c>
      <c r="L72" s="155">
        <v>6.5</v>
      </c>
      <c r="M72" s="156">
        <v>230</v>
      </c>
    </row>
    <row r="73" spans="1:13">
      <c r="A73" s="14"/>
      <c r="B73" s="14" t="s">
        <v>319</v>
      </c>
      <c r="C73" s="156">
        <v>0</v>
      </c>
      <c r="D73" s="155">
        <v>0</v>
      </c>
      <c r="E73" s="156">
        <v>52</v>
      </c>
      <c r="F73" s="155">
        <v>53.6</v>
      </c>
      <c r="G73" s="156">
        <v>34</v>
      </c>
      <c r="H73" s="155">
        <v>35.1</v>
      </c>
      <c r="I73" s="156">
        <v>2</v>
      </c>
      <c r="J73" s="155">
        <v>2.1</v>
      </c>
      <c r="K73" s="156">
        <v>9</v>
      </c>
      <c r="L73" s="155">
        <v>9.3000000000000007</v>
      </c>
      <c r="M73" s="156">
        <v>97</v>
      </c>
    </row>
    <row r="74" spans="1:13">
      <c r="A74" s="14" t="s">
        <v>660</v>
      </c>
      <c r="B74" s="14" t="s">
        <v>349</v>
      </c>
      <c r="C74" s="156">
        <v>0</v>
      </c>
      <c r="D74" s="155">
        <v>0</v>
      </c>
      <c r="E74" s="156">
        <v>15</v>
      </c>
      <c r="F74" s="155">
        <v>26.3</v>
      </c>
      <c r="G74" s="156">
        <v>36</v>
      </c>
      <c r="H74" s="155">
        <v>63.2</v>
      </c>
      <c r="I74" s="156">
        <v>1</v>
      </c>
      <c r="J74" s="155">
        <v>1.8</v>
      </c>
      <c r="K74" s="156">
        <v>5</v>
      </c>
      <c r="L74" s="155">
        <v>8.8000000000000007</v>
      </c>
      <c r="M74" s="156">
        <v>57</v>
      </c>
    </row>
    <row r="75" spans="1:13">
      <c r="A75" s="14"/>
      <c r="B75" s="14" t="s">
        <v>318</v>
      </c>
      <c r="C75" s="156">
        <v>0</v>
      </c>
      <c r="D75" s="155">
        <v>0</v>
      </c>
      <c r="E75" s="156">
        <v>3</v>
      </c>
      <c r="F75" s="155">
        <v>21.4</v>
      </c>
      <c r="G75" s="156">
        <v>10</v>
      </c>
      <c r="H75" s="155">
        <v>71.400000000000006</v>
      </c>
      <c r="I75" s="156">
        <v>1</v>
      </c>
      <c r="J75" s="155">
        <v>7.1</v>
      </c>
      <c r="K75" s="156">
        <v>0</v>
      </c>
      <c r="L75" s="155">
        <v>0</v>
      </c>
      <c r="M75" s="156">
        <v>14</v>
      </c>
    </row>
    <row r="76" spans="1:13">
      <c r="A76" s="14"/>
      <c r="B76" s="14" t="s">
        <v>319</v>
      </c>
      <c r="C76" s="156">
        <v>0</v>
      </c>
      <c r="D76" s="155">
        <v>0</v>
      </c>
      <c r="E76" s="156">
        <v>12</v>
      </c>
      <c r="F76" s="155">
        <v>27.9</v>
      </c>
      <c r="G76" s="156">
        <v>26</v>
      </c>
      <c r="H76" s="155">
        <v>60.5</v>
      </c>
      <c r="I76" s="156">
        <v>0</v>
      </c>
      <c r="J76" s="155">
        <v>0</v>
      </c>
      <c r="K76" s="156">
        <v>5</v>
      </c>
      <c r="L76" s="155">
        <v>11.6</v>
      </c>
      <c r="M76" s="156">
        <v>43</v>
      </c>
    </row>
    <row r="77" spans="1:13">
      <c r="A77" s="14" t="s">
        <v>661</v>
      </c>
      <c r="B77" s="14" t="s">
        <v>349</v>
      </c>
      <c r="C77" s="156">
        <v>0</v>
      </c>
      <c r="D77" s="155">
        <v>0</v>
      </c>
      <c r="E77" s="156">
        <v>25</v>
      </c>
      <c r="F77" s="155">
        <v>34.200000000000003</v>
      </c>
      <c r="G77" s="156">
        <v>46</v>
      </c>
      <c r="H77" s="155">
        <v>63</v>
      </c>
      <c r="I77" s="156">
        <v>0</v>
      </c>
      <c r="J77" s="155">
        <v>0</v>
      </c>
      <c r="K77" s="156">
        <v>2</v>
      </c>
      <c r="L77" s="155">
        <v>2.7</v>
      </c>
      <c r="M77" s="156">
        <v>73</v>
      </c>
    </row>
    <row r="78" spans="1:13">
      <c r="A78" s="14"/>
      <c r="B78" s="14" t="s">
        <v>318</v>
      </c>
      <c r="C78" s="156">
        <v>0</v>
      </c>
      <c r="D78" s="155">
        <v>0</v>
      </c>
      <c r="E78" s="156">
        <v>14</v>
      </c>
      <c r="F78" s="155">
        <v>38.9</v>
      </c>
      <c r="G78" s="156">
        <v>22</v>
      </c>
      <c r="H78" s="155">
        <v>61.1</v>
      </c>
      <c r="I78" s="156">
        <v>0</v>
      </c>
      <c r="J78" s="155">
        <v>0</v>
      </c>
      <c r="K78" s="156">
        <v>0</v>
      </c>
      <c r="L78" s="155">
        <v>0</v>
      </c>
      <c r="M78" s="156">
        <v>36</v>
      </c>
    </row>
    <row r="79" spans="1:13">
      <c r="A79" s="14"/>
      <c r="B79" s="14" t="s">
        <v>319</v>
      </c>
      <c r="C79" s="156">
        <v>0</v>
      </c>
      <c r="D79" s="155">
        <v>0</v>
      </c>
      <c r="E79" s="156">
        <v>11</v>
      </c>
      <c r="F79" s="155">
        <v>29.7</v>
      </c>
      <c r="G79" s="156">
        <v>24</v>
      </c>
      <c r="H79" s="155">
        <v>64.900000000000006</v>
      </c>
      <c r="I79" s="156">
        <v>0</v>
      </c>
      <c r="J79" s="155">
        <v>0</v>
      </c>
      <c r="K79" s="156">
        <v>2</v>
      </c>
      <c r="L79" s="155">
        <v>5.4</v>
      </c>
      <c r="M79" s="156">
        <v>37</v>
      </c>
    </row>
    <row r="80" spans="1:13">
      <c r="A80" s="14" t="s">
        <v>662</v>
      </c>
      <c r="B80" s="14" t="s">
        <v>349</v>
      </c>
      <c r="C80" s="156">
        <v>0</v>
      </c>
      <c r="D80" s="155">
        <v>0</v>
      </c>
      <c r="E80" s="156">
        <v>218</v>
      </c>
      <c r="F80" s="155">
        <v>48</v>
      </c>
      <c r="G80" s="156">
        <v>195</v>
      </c>
      <c r="H80" s="155">
        <v>43</v>
      </c>
      <c r="I80" s="156">
        <v>4</v>
      </c>
      <c r="J80" s="155">
        <v>0.9</v>
      </c>
      <c r="K80" s="156">
        <v>37</v>
      </c>
      <c r="L80" s="155">
        <v>8.1</v>
      </c>
      <c r="M80" s="156">
        <v>454</v>
      </c>
    </row>
    <row r="81" spans="1:13">
      <c r="A81" s="14"/>
      <c r="B81" s="14" t="s">
        <v>318</v>
      </c>
      <c r="C81" s="156">
        <v>0</v>
      </c>
      <c r="D81" s="155">
        <v>0</v>
      </c>
      <c r="E81" s="156">
        <v>112</v>
      </c>
      <c r="F81" s="155">
        <v>49.1</v>
      </c>
      <c r="G81" s="156">
        <v>96</v>
      </c>
      <c r="H81" s="155">
        <v>42.1</v>
      </c>
      <c r="I81" s="156">
        <v>3</v>
      </c>
      <c r="J81" s="155">
        <v>1.3</v>
      </c>
      <c r="K81" s="156">
        <v>17</v>
      </c>
      <c r="L81" s="155">
        <v>7.5</v>
      </c>
      <c r="M81" s="156">
        <v>228</v>
      </c>
    </row>
    <row r="82" spans="1:13">
      <c r="A82" s="14"/>
      <c r="B82" s="14" t="s">
        <v>319</v>
      </c>
      <c r="C82" s="156">
        <v>0</v>
      </c>
      <c r="D82" s="155">
        <v>0</v>
      </c>
      <c r="E82" s="156">
        <v>106</v>
      </c>
      <c r="F82" s="155">
        <v>46.9</v>
      </c>
      <c r="G82" s="156">
        <v>99</v>
      </c>
      <c r="H82" s="155">
        <v>43.8</v>
      </c>
      <c r="I82" s="156">
        <v>1</v>
      </c>
      <c r="J82" s="155">
        <v>0.4</v>
      </c>
      <c r="K82" s="156">
        <v>20</v>
      </c>
      <c r="L82" s="155">
        <v>8.8000000000000007</v>
      </c>
      <c r="M82" s="156">
        <v>226</v>
      </c>
    </row>
    <row r="83" spans="1:13">
      <c r="A83" s="14" t="s">
        <v>663</v>
      </c>
      <c r="B83" s="14" t="s">
        <v>349</v>
      </c>
      <c r="C83" s="156">
        <v>0</v>
      </c>
      <c r="D83" s="155">
        <v>0</v>
      </c>
      <c r="E83" s="156">
        <v>17</v>
      </c>
      <c r="F83" s="155">
        <v>13.9</v>
      </c>
      <c r="G83" s="156">
        <v>56</v>
      </c>
      <c r="H83" s="155">
        <v>45.9</v>
      </c>
      <c r="I83" s="156">
        <v>0</v>
      </c>
      <c r="J83" s="155">
        <v>0</v>
      </c>
      <c r="K83" s="156">
        <v>49</v>
      </c>
      <c r="L83" s="155">
        <v>40.200000000000003</v>
      </c>
      <c r="M83" s="156">
        <v>122</v>
      </c>
    </row>
    <row r="84" spans="1:13">
      <c r="A84" s="14"/>
      <c r="B84" s="14" t="s">
        <v>318</v>
      </c>
      <c r="C84" s="156">
        <v>0</v>
      </c>
      <c r="D84" s="155">
        <v>0</v>
      </c>
      <c r="E84" s="156">
        <v>12</v>
      </c>
      <c r="F84" s="155">
        <v>22.6</v>
      </c>
      <c r="G84" s="156">
        <v>28</v>
      </c>
      <c r="H84" s="155">
        <v>52.8</v>
      </c>
      <c r="I84" s="156">
        <v>0</v>
      </c>
      <c r="J84" s="155">
        <v>0</v>
      </c>
      <c r="K84" s="156">
        <v>13</v>
      </c>
      <c r="L84" s="155">
        <v>24.5</v>
      </c>
      <c r="M84" s="156">
        <v>53</v>
      </c>
    </row>
    <row r="85" spans="1:13">
      <c r="A85" s="14"/>
      <c r="B85" s="14" t="s">
        <v>319</v>
      </c>
      <c r="C85" s="156">
        <v>0</v>
      </c>
      <c r="D85" s="155">
        <v>0</v>
      </c>
      <c r="E85" s="156">
        <v>5</v>
      </c>
      <c r="F85" s="155">
        <v>7.2</v>
      </c>
      <c r="G85" s="156">
        <v>28</v>
      </c>
      <c r="H85" s="155">
        <v>40.6</v>
      </c>
      <c r="I85" s="156">
        <v>0</v>
      </c>
      <c r="J85" s="155">
        <v>0</v>
      </c>
      <c r="K85" s="156">
        <v>36</v>
      </c>
      <c r="L85" s="155">
        <v>52.2</v>
      </c>
      <c r="M85" s="156">
        <v>69</v>
      </c>
    </row>
    <row r="86" spans="1:13">
      <c r="A86" s="14" t="s">
        <v>664</v>
      </c>
      <c r="B86" s="14" t="s">
        <v>349</v>
      </c>
      <c r="C86" s="156">
        <v>0</v>
      </c>
      <c r="D86" s="155">
        <v>0</v>
      </c>
      <c r="E86" s="156">
        <v>1</v>
      </c>
      <c r="F86" s="155">
        <v>6.7</v>
      </c>
      <c r="G86" s="156">
        <v>14</v>
      </c>
      <c r="H86" s="155">
        <v>93.3</v>
      </c>
      <c r="I86" s="156">
        <v>0</v>
      </c>
      <c r="J86" s="155">
        <v>0</v>
      </c>
      <c r="K86" s="156">
        <v>0</v>
      </c>
      <c r="L86" s="155">
        <v>0</v>
      </c>
      <c r="M86" s="156">
        <v>15</v>
      </c>
    </row>
    <row r="87" spans="1:13">
      <c r="A87" s="14"/>
      <c r="B87" s="14" t="s">
        <v>318</v>
      </c>
      <c r="C87" s="156">
        <v>0</v>
      </c>
      <c r="D87" s="155">
        <v>0</v>
      </c>
      <c r="E87" s="156">
        <v>1</v>
      </c>
      <c r="F87" s="155">
        <v>10</v>
      </c>
      <c r="G87" s="156">
        <v>9</v>
      </c>
      <c r="H87" s="155">
        <v>90</v>
      </c>
      <c r="I87" s="156">
        <v>0</v>
      </c>
      <c r="J87" s="155">
        <v>0</v>
      </c>
      <c r="K87" s="156">
        <v>0</v>
      </c>
      <c r="L87" s="155">
        <v>0</v>
      </c>
      <c r="M87" s="156">
        <v>10</v>
      </c>
    </row>
    <row r="88" spans="1:13">
      <c r="A88" s="14"/>
      <c r="B88" s="14" t="s">
        <v>319</v>
      </c>
      <c r="C88" s="156">
        <v>0</v>
      </c>
      <c r="D88" s="155">
        <v>0</v>
      </c>
      <c r="E88" s="156">
        <v>0</v>
      </c>
      <c r="F88" s="155">
        <v>0</v>
      </c>
      <c r="G88" s="156">
        <v>5</v>
      </c>
      <c r="H88" s="155">
        <v>100</v>
      </c>
      <c r="I88" s="156">
        <v>0</v>
      </c>
      <c r="J88" s="155">
        <v>0</v>
      </c>
      <c r="K88" s="156">
        <v>0</v>
      </c>
      <c r="L88" s="155">
        <v>0</v>
      </c>
      <c r="M88" s="156">
        <v>5</v>
      </c>
    </row>
    <row r="89" spans="1:13">
      <c r="A89" s="14" t="s">
        <v>665</v>
      </c>
      <c r="B89" s="14" t="s">
        <v>349</v>
      </c>
      <c r="C89" s="156">
        <v>0</v>
      </c>
      <c r="D89" s="155">
        <v>0</v>
      </c>
      <c r="E89" s="156">
        <v>0</v>
      </c>
      <c r="F89" s="155">
        <v>0</v>
      </c>
      <c r="G89" s="156">
        <v>13</v>
      </c>
      <c r="H89" s="155">
        <v>100</v>
      </c>
      <c r="I89" s="156">
        <v>0</v>
      </c>
      <c r="J89" s="155">
        <v>0</v>
      </c>
      <c r="K89" s="156">
        <v>0</v>
      </c>
      <c r="L89" s="155">
        <v>0</v>
      </c>
      <c r="M89" s="156">
        <v>13</v>
      </c>
    </row>
    <row r="90" spans="1:13">
      <c r="A90" s="14"/>
      <c r="B90" s="14" t="s">
        <v>318</v>
      </c>
      <c r="C90" s="156">
        <v>0</v>
      </c>
      <c r="D90" s="155">
        <v>0</v>
      </c>
      <c r="E90" s="156">
        <v>0</v>
      </c>
      <c r="F90" s="155">
        <v>0</v>
      </c>
      <c r="G90" s="156">
        <v>9</v>
      </c>
      <c r="H90" s="155">
        <v>100</v>
      </c>
      <c r="I90" s="156">
        <v>0</v>
      </c>
      <c r="J90" s="155">
        <v>0</v>
      </c>
      <c r="K90" s="156">
        <v>0</v>
      </c>
      <c r="L90" s="155">
        <v>0</v>
      </c>
      <c r="M90" s="156">
        <v>9</v>
      </c>
    </row>
    <row r="91" spans="1:13">
      <c r="A91" s="14"/>
      <c r="B91" s="14" t="s">
        <v>319</v>
      </c>
      <c r="C91" s="156">
        <v>0</v>
      </c>
      <c r="D91" s="155">
        <v>0</v>
      </c>
      <c r="E91" s="156">
        <v>0</v>
      </c>
      <c r="F91" s="155">
        <v>0</v>
      </c>
      <c r="G91" s="156">
        <v>4</v>
      </c>
      <c r="H91" s="155">
        <v>100</v>
      </c>
      <c r="I91" s="156">
        <v>0</v>
      </c>
      <c r="J91" s="155">
        <v>0</v>
      </c>
      <c r="K91" s="156">
        <v>0</v>
      </c>
      <c r="L91" s="155">
        <v>0</v>
      </c>
      <c r="M91" s="156">
        <v>4</v>
      </c>
    </row>
    <row r="92" spans="1:13">
      <c r="A92" s="14" t="s">
        <v>666</v>
      </c>
      <c r="B92" s="14" t="s">
        <v>349</v>
      </c>
      <c r="C92" s="156">
        <v>0</v>
      </c>
      <c r="D92" s="155">
        <v>0</v>
      </c>
      <c r="E92" s="156">
        <v>2</v>
      </c>
      <c r="F92" s="155">
        <v>2.1</v>
      </c>
      <c r="G92" s="156">
        <v>91</v>
      </c>
      <c r="H92" s="155">
        <v>95.8</v>
      </c>
      <c r="I92" s="156">
        <v>1</v>
      </c>
      <c r="J92" s="155">
        <v>1.1000000000000001</v>
      </c>
      <c r="K92" s="156">
        <v>1</v>
      </c>
      <c r="L92" s="155">
        <v>1.1000000000000001</v>
      </c>
      <c r="M92" s="156">
        <v>95</v>
      </c>
    </row>
    <row r="93" spans="1:13">
      <c r="A93" s="14"/>
      <c r="B93" s="14" t="s">
        <v>318</v>
      </c>
      <c r="C93" s="156">
        <v>0</v>
      </c>
      <c r="D93" s="155">
        <v>0</v>
      </c>
      <c r="E93" s="156">
        <v>2</v>
      </c>
      <c r="F93" s="155">
        <v>2.5</v>
      </c>
      <c r="G93" s="156">
        <v>77</v>
      </c>
      <c r="H93" s="155">
        <v>95.1</v>
      </c>
      <c r="I93" s="156">
        <v>1</v>
      </c>
      <c r="J93" s="155">
        <v>1.2</v>
      </c>
      <c r="K93" s="156">
        <v>1</v>
      </c>
      <c r="L93" s="155">
        <v>1.2</v>
      </c>
      <c r="M93" s="156">
        <v>81</v>
      </c>
    </row>
    <row r="94" spans="1:13">
      <c r="A94" s="14"/>
      <c r="B94" s="14" t="s">
        <v>319</v>
      </c>
      <c r="C94" s="156">
        <v>0</v>
      </c>
      <c r="D94" s="155">
        <v>0</v>
      </c>
      <c r="E94" s="156">
        <v>0</v>
      </c>
      <c r="F94" s="155">
        <v>0</v>
      </c>
      <c r="G94" s="156">
        <v>14</v>
      </c>
      <c r="H94" s="155">
        <v>100</v>
      </c>
      <c r="I94" s="156">
        <v>0</v>
      </c>
      <c r="J94" s="155">
        <v>0</v>
      </c>
      <c r="K94" s="156">
        <v>0</v>
      </c>
      <c r="L94" s="155">
        <v>0</v>
      </c>
      <c r="M94" s="156">
        <v>14</v>
      </c>
    </row>
    <row r="95" spans="1:13">
      <c r="A95" s="14" t="s">
        <v>667</v>
      </c>
      <c r="B95" s="14" t="s">
        <v>349</v>
      </c>
      <c r="C95" s="156">
        <v>0</v>
      </c>
      <c r="D95" s="155">
        <v>0</v>
      </c>
      <c r="E95" s="156">
        <v>1</v>
      </c>
      <c r="F95" s="155">
        <v>50</v>
      </c>
      <c r="G95" s="156">
        <v>1</v>
      </c>
      <c r="H95" s="155">
        <v>50</v>
      </c>
      <c r="I95" s="156">
        <v>0</v>
      </c>
      <c r="J95" s="155">
        <v>0</v>
      </c>
      <c r="K95" s="156">
        <v>0</v>
      </c>
      <c r="L95" s="155">
        <v>0</v>
      </c>
      <c r="M95" s="156">
        <v>2</v>
      </c>
    </row>
    <row r="96" spans="1:13">
      <c r="A96" s="14"/>
      <c r="B96" s="14" t="s">
        <v>318</v>
      </c>
      <c r="C96" s="156">
        <v>0</v>
      </c>
      <c r="D96" s="155">
        <v>0</v>
      </c>
      <c r="E96" s="156">
        <v>1</v>
      </c>
      <c r="F96" s="155">
        <v>50</v>
      </c>
      <c r="G96" s="156">
        <v>1</v>
      </c>
      <c r="H96" s="155">
        <v>50</v>
      </c>
      <c r="I96" s="156">
        <v>0</v>
      </c>
      <c r="J96" s="155">
        <v>0</v>
      </c>
      <c r="K96" s="156">
        <v>0</v>
      </c>
      <c r="L96" s="155">
        <v>0</v>
      </c>
      <c r="M96" s="156">
        <v>2</v>
      </c>
    </row>
    <row r="97" spans="1:13">
      <c r="A97" s="14" t="s">
        <v>668</v>
      </c>
      <c r="B97" s="14" t="s">
        <v>349</v>
      </c>
      <c r="C97" s="156">
        <v>1</v>
      </c>
      <c r="D97" s="155">
        <v>0</v>
      </c>
      <c r="E97" s="156">
        <v>238</v>
      </c>
      <c r="F97" s="155">
        <v>11.8</v>
      </c>
      <c r="G97" s="156">
        <v>1626</v>
      </c>
      <c r="H97" s="155">
        <v>80.7</v>
      </c>
      <c r="I97" s="156">
        <v>22</v>
      </c>
      <c r="J97" s="155">
        <v>1.1000000000000001</v>
      </c>
      <c r="K97" s="156">
        <v>127</v>
      </c>
      <c r="L97" s="155">
        <v>6.3</v>
      </c>
      <c r="M97" s="156">
        <v>2014</v>
      </c>
    </row>
    <row r="98" spans="1:13">
      <c r="A98" s="14"/>
      <c r="B98" s="14" t="s">
        <v>318</v>
      </c>
      <c r="C98" s="156">
        <v>0</v>
      </c>
      <c r="D98" s="155">
        <v>0</v>
      </c>
      <c r="E98" s="156">
        <v>122</v>
      </c>
      <c r="F98" s="155">
        <v>11.7</v>
      </c>
      <c r="G98" s="156">
        <v>845</v>
      </c>
      <c r="H98" s="155">
        <v>80.900000000000006</v>
      </c>
      <c r="I98" s="156">
        <v>14</v>
      </c>
      <c r="J98" s="155">
        <v>1.3</v>
      </c>
      <c r="K98" s="156">
        <v>63</v>
      </c>
      <c r="L98" s="155">
        <v>6</v>
      </c>
      <c r="M98" s="156">
        <v>1044</v>
      </c>
    </row>
    <row r="99" spans="1:13">
      <c r="A99" s="14"/>
      <c r="B99" s="14" t="s">
        <v>319</v>
      </c>
      <c r="C99" s="156">
        <v>1</v>
      </c>
      <c r="D99" s="155">
        <v>0.1</v>
      </c>
      <c r="E99" s="156">
        <v>116</v>
      </c>
      <c r="F99" s="155">
        <v>12</v>
      </c>
      <c r="G99" s="156">
        <v>781</v>
      </c>
      <c r="H99" s="155">
        <v>80.5</v>
      </c>
      <c r="I99" s="156">
        <v>8</v>
      </c>
      <c r="J99" s="155">
        <v>0.8</v>
      </c>
      <c r="K99" s="156">
        <v>64</v>
      </c>
      <c r="L99" s="155">
        <v>6.6</v>
      </c>
      <c r="M99" s="156">
        <v>970</v>
      </c>
    </row>
    <row r="100" spans="1:13">
      <c r="A100" s="14" t="s">
        <v>669</v>
      </c>
      <c r="B100" s="14" t="s">
        <v>349</v>
      </c>
      <c r="C100" s="156">
        <v>0</v>
      </c>
      <c r="D100" s="155">
        <v>0</v>
      </c>
      <c r="E100" s="156">
        <v>0</v>
      </c>
      <c r="F100" s="155">
        <v>0</v>
      </c>
      <c r="G100" s="156">
        <v>12</v>
      </c>
      <c r="H100" s="155">
        <v>100</v>
      </c>
      <c r="I100" s="156">
        <v>0</v>
      </c>
      <c r="J100" s="155">
        <v>0</v>
      </c>
      <c r="K100" s="156">
        <v>0</v>
      </c>
      <c r="L100" s="155">
        <v>0</v>
      </c>
      <c r="M100" s="156">
        <v>12</v>
      </c>
    </row>
    <row r="101" spans="1:13">
      <c r="A101" s="14"/>
      <c r="B101" s="14" t="s">
        <v>318</v>
      </c>
      <c r="C101" s="156">
        <v>0</v>
      </c>
      <c r="D101" s="155">
        <v>0</v>
      </c>
      <c r="E101" s="156">
        <v>0</v>
      </c>
      <c r="F101" s="155">
        <v>0</v>
      </c>
      <c r="G101" s="156">
        <v>7</v>
      </c>
      <c r="H101" s="155">
        <v>100</v>
      </c>
      <c r="I101" s="156">
        <v>0</v>
      </c>
      <c r="J101" s="155">
        <v>0</v>
      </c>
      <c r="K101" s="156">
        <v>0</v>
      </c>
      <c r="L101" s="155">
        <v>0</v>
      </c>
      <c r="M101" s="156">
        <v>7</v>
      </c>
    </row>
    <row r="102" spans="1:13">
      <c r="A102" s="14"/>
      <c r="B102" s="14" t="s">
        <v>319</v>
      </c>
      <c r="C102" s="156">
        <v>0</v>
      </c>
      <c r="D102" s="155">
        <v>0</v>
      </c>
      <c r="E102" s="156">
        <v>0</v>
      </c>
      <c r="F102" s="155">
        <v>0</v>
      </c>
      <c r="G102" s="156">
        <v>5</v>
      </c>
      <c r="H102" s="155">
        <v>100</v>
      </c>
      <c r="I102" s="156">
        <v>0</v>
      </c>
      <c r="J102" s="155">
        <v>0</v>
      </c>
      <c r="K102" s="156">
        <v>0</v>
      </c>
      <c r="L102" s="155">
        <v>0</v>
      </c>
      <c r="M102" s="156">
        <v>5</v>
      </c>
    </row>
    <row r="103" spans="1:13">
      <c r="A103" s="14" t="s">
        <v>670</v>
      </c>
      <c r="B103" s="14" t="s">
        <v>349</v>
      </c>
      <c r="C103" s="156">
        <v>0</v>
      </c>
      <c r="D103" s="155">
        <v>0</v>
      </c>
      <c r="E103" s="156">
        <v>0</v>
      </c>
      <c r="F103" s="155">
        <v>0</v>
      </c>
      <c r="G103" s="156">
        <v>10</v>
      </c>
      <c r="H103" s="155">
        <v>100</v>
      </c>
      <c r="I103" s="156">
        <v>0</v>
      </c>
      <c r="J103" s="155">
        <v>0</v>
      </c>
      <c r="K103" s="156">
        <v>0</v>
      </c>
      <c r="L103" s="155">
        <v>0</v>
      </c>
      <c r="M103" s="156">
        <v>10</v>
      </c>
    </row>
    <row r="104" spans="1:13">
      <c r="A104" s="14"/>
      <c r="B104" s="14" t="s">
        <v>318</v>
      </c>
      <c r="C104" s="156">
        <v>0</v>
      </c>
      <c r="D104" s="155">
        <v>0</v>
      </c>
      <c r="E104" s="156">
        <v>0</v>
      </c>
      <c r="F104" s="155">
        <v>0</v>
      </c>
      <c r="G104" s="156">
        <v>8</v>
      </c>
      <c r="H104" s="155">
        <v>100</v>
      </c>
      <c r="I104" s="156">
        <v>0</v>
      </c>
      <c r="J104" s="155">
        <v>0</v>
      </c>
      <c r="K104" s="156">
        <v>0</v>
      </c>
      <c r="L104" s="155">
        <v>0</v>
      </c>
      <c r="M104" s="156">
        <v>8</v>
      </c>
    </row>
    <row r="105" spans="1:13">
      <c r="A105" s="14"/>
      <c r="B105" s="14" t="s">
        <v>319</v>
      </c>
      <c r="C105" s="156">
        <v>0</v>
      </c>
      <c r="D105" s="155">
        <v>0</v>
      </c>
      <c r="E105" s="156">
        <v>0</v>
      </c>
      <c r="F105" s="155">
        <v>0</v>
      </c>
      <c r="G105" s="156">
        <v>2</v>
      </c>
      <c r="H105" s="155">
        <v>100</v>
      </c>
      <c r="I105" s="156">
        <v>0</v>
      </c>
      <c r="J105" s="155">
        <v>0</v>
      </c>
      <c r="K105" s="156">
        <v>0</v>
      </c>
      <c r="L105" s="155">
        <v>0</v>
      </c>
      <c r="M105" s="156">
        <v>2</v>
      </c>
    </row>
    <row r="106" spans="1:13">
      <c r="A106" s="14" t="s">
        <v>671</v>
      </c>
      <c r="B106" s="14" t="s">
        <v>349</v>
      </c>
      <c r="C106" s="156">
        <v>0</v>
      </c>
      <c r="D106" s="155">
        <v>0</v>
      </c>
      <c r="E106" s="156">
        <v>0</v>
      </c>
      <c r="F106" s="155">
        <v>0</v>
      </c>
      <c r="G106" s="156">
        <v>12</v>
      </c>
      <c r="H106" s="155">
        <v>100</v>
      </c>
      <c r="I106" s="156">
        <v>0</v>
      </c>
      <c r="J106" s="155">
        <v>0</v>
      </c>
      <c r="K106" s="156">
        <v>0</v>
      </c>
      <c r="L106" s="155">
        <v>0</v>
      </c>
      <c r="M106" s="156">
        <v>12</v>
      </c>
    </row>
    <row r="107" spans="1:13">
      <c r="A107" s="14"/>
      <c r="B107" s="14" t="s">
        <v>318</v>
      </c>
      <c r="C107" s="156">
        <v>0</v>
      </c>
      <c r="D107" s="155">
        <v>0</v>
      </c>
      <c r="E107" s="156">
        <v>0</v>
      </c>
      <c r="F107" s="155">
        <v>0</v>
      </c>
      <c r="G107" s="156">
        <v>8</v>
      </c>
      <c r="H107" s="155">
        <v>100</v>
      </c>
      <c r="I107" s="156">
        <v>0</v>
      </c>
      <c r="J107" s="155">
        <v>0</v>
      </c>
      <c r="K107" s="156">
        <v>0</v>
      </c>
      <c r="L107" s="155">
        <v>0</v>
      </c>
      <c r="M107" s="156">
        <v>8</v>
      </c>
    </row>
    <row r="108" spans="1:13">
      <c r="A108" s="14"/>
      <c r="B108" s="14" t="s">
        <v>319</v>
      </c>
      <c r="C108" s="156">
        <v>0</v>
      </c>
      <c r="D108" s="155">
        <v>0</v>
      </c>
      <c r="E108" s="156">
        <v>0</v>
      </c>
      <c r="F108" s="155">
        <v>0</v>
      </c>
      <c r="G108" s="156">
        <v>4</v>
      </c>
      <c r="H108" s="155">
        <v>100</v>
      </c>
      <c r="I108" s="156">
        <v>0</v>
      </c>
      <c r="J108" s="155">
        <v>0</v>
      </c>
      <c r="K108" s="156">
        <v>0</v>
      </c>
      <c r="L108" s="155">
        <v>0</v>
      </c>
      <c r="M108" s="156">
        <v>4</v>
      </c>
    </row>
    <row r="109" spans="1:13">
      <c r="A109" s="14" t="s">
        <v>672</v>
      </c>
      <c r="B109" s="14" t="s">
        <v>349</v>
      </c>
      <c r="C109" s="156">
        <v>0</v>
      </c>
      <c r="D109" s="155">
        <v>0</v>
      </c>
      <c r="E109" s="156">
        <v>1</v>
      </c>
      <c r="F109" s="155">
        <v>5.9</v>
      </c>
      <c r="G109" s="156">
        <v>15</v>
      </c>
      <c r="H109" s="155">
        <v>88.2</v>
      </c>
      <c r="I109" s="156">
        <v>0</v>
      </c>
      <c r="J109" s="155">
        <v>0</v>
      </c>
      <c r="K109" s="156">
        <v>1</v>
      </c>
      <c r="L109" s="155">
        <v>5.9</v>
      </c>
      <c r="M109" s="156">
        <v>17</v>
      </c>
    </row>
    <row r="110" spans="1:13">
      <c r="A110" s="14"/>
      <c r="B110" s="14" t="s">
        <v>318</v>
      </c>
      <c r="C110" s="156">
        <v>0</v>
      </c>
      <c r="D110" s="155">
        <v>0</v>
      </c>
      <c r="E110" s="156">
        <v>0</v>
      </c>
      <c r="F110" s="155">
        <v>0</v>
      </c>
      <c r="G110" s="156">
        <v>8</v>
      </c>
      <c r="H110" s="155">
        <v>100</v>
      </c>
      <c r="I110" s="156">
        <v>0</v>
      </c>
      <c r="J110" s="155">
        <v>0</v>
      </c>
      <c r="K110" s="156">
        <v>0</v>
      </c>
      <c r="L110" s="155">
        <v>0</v>
      </c>
      <c r="M110" s="156">
        <v>8</v>
      </c>
    </row>
    <row r="111" spans="1:13">
      <c r="A111" s="14"/>
      <c r="B111" s="14" t="s">
        <v>319</v>
      </c>
      <c r="C111" s="156">
        <v>0</v>
      </c>
      <c r="D111" s="155">
        <v>0</v>
      </c>
      <c r="E111" s="156">
        <v>1</v>
      </c>
      <c r="F111" s="155">
        <v>11.1</v>
      </c>
      <c r="G111" s="156">
        <v>7</v>
      </c>
      <c r="H111" s="155">
        <v>77.8</v>
      </c>
      <c r="I111" s="156">
        <v>0</v>
      </c>
      <c r="J111" s="155">
        <v>0</v>
      </c>
      <c r="K111" s="156">
        <v>1</v>
      </c>
      <c r="L111" s="155">
        <v>11.1</v>
      </c>
      <c r="M111" s="156">
        <v>9</v>
      </c>
    </row>
    <row r="112" spans="1:13">
      <c r="A112" s="14" t="s">
        <v>673</v>
      </c>
      <c r="B112" s="14" t="s">
        <v>349</v>
      </c>
      <c r="C112" s="156">
        <v>0</v>
      </c>
      <c r="D112" s="155">
        <v>0</v>
      </c>
      <c r="E112" s="156">
        <v>6</v>
      </c>
      <c r="F112" s="155">
        <v>0.3</v>
      </c>
      <c r="G112" s="156">
        <v>2188</v>
      </c>
      <c r="H112" s="155">
        <v>99.3</v>
      </c>
      <c r="I112" s="156">
        <v>0</v>
      </c>
      <c r="J112" s="155">
        <v>0</v>
      </c>
      <c r="K112" s="156">
        <v>10</v>
      </c>
      <c r="L112" s="155">
        <v>0.5</v>
      </c>
      <c r="M112" s="156">
        <v>2204</v>
      </c>
    </row>
    <row r="113" spans="1:13">
      <c r="A113" s="14"/>
      <c r="B113" s="14" t="s">
        <v>318</v>
      </c>
      <c r="C113" s="156">
        <v>0</v>
      </c>
      <c r="D113" s="155">
        <v>0</v>
      </c>
      <c r="E113" s="156">
        <v>4</v>
      </c>
      <c r="F113" s="155">
        <v>0.3</v>
      </c>
      <c r="G113" s="156">
        <v>1189</v>
      </c>
      <c r="H113" s="155">
        <v>99.2</v>
      </c>
      <c r="I113" s="156">
        <v>0</v>
      </c>
      <c r="J113" s="155">
        <v>0</v>
      </c>
      <c r="K113" s="156">
        <v>6</v>
      </c>
      <c r="L113" s="155">
        <v>0.5</v>
      </c>
      <c r="M113" s="156">
        <v>1199</v>
      </c>
    </row>
    <row r="114" spans="1:13">
      <c r="A114" s="14"/>
      <c r="B114" s="14" t="s">
        <v>319</v>
      </c>
      <c r="C114" s="156">
        <v>0</v>
      </c>
      <c r="D114" s="155">
        <v>0</v>
      </c>
      <c r="E114" s="156">
        <v>2</v>
      </c>
      <c r="F114" s="155">
        <v>0.2</v>
      </c>
      <c r="G114" s="156">
        <v>999</v>
      </c>
      <c r="H114" s="155">
        <v>99.4</v>
      </c>
      <c r="I114" s="156">
        <v>0</v>
      </c>
      <c r="J114" s="155">
        <v>0</v>
      </c>
      <c r="K114" s="156">
        <v>4</v>
      </c>
      <c r="L114" s="155">
        <v>0.4</v>
      </c>
      <c r="M114" s="156">
        <v>1005</v>
      </c>
    </row>
    <row r="115" spans="1:13">
      <c r="A115" s="14" t="s">
        <v>674</v>
      </c>
      <c r="B115" s="14" t="s">
        <v>349</v>
      </c>
      <c r="C115" s="156">
        <v>0</v>
      </c>
      <c r="D115" s="155">
        <v>0</v>
      </c>
      <c r="E115" s="156">
        <v>0</v>
      </c>
      <c r="F115" s="155">
        <v>0</v>
      </c>
      <c r="G115" s="156">
        <v>124</v>
      </c>
      <c r="H115" s="155">
        <v>100</v>
      </c>
      <c r="I115" s="156">
        <v>0</v>
      </c>
      <c r="J115" s="155">
        <v>0</v>
      </c>
      <c r="K115" s="156">
        <v>0</v>
      </c>
      <c r="L115" s="155">
        <v>0</v>
      </c>
      <c r="M115" s="156">
        <v>124</v>
      </c>
    </row>
    <row r="116" spans="1:13">
      <c r="A116" s="14"/>
      <c r="B116" s="14" t="s">
        <v>318</v>
      </c>
      <c r="C116" s="156">
        <v>0</v>
      </c>
      <c r="D116" s="155">
        <v>0</v>
      </c>
      <c r="E116" s="156">
        <v>0</v>
      </c>
      <c r="F116" s="155">
        <v>0</v>
      </c>
      <c r="G116" s="156">
        <v>83</v>
      </c>
      <c r="H116" s="155">
        <v>100</v>
      </c>
      <c r="I116" s="156">
        <v>0</v>
      </c>
      <c r="J116" s="155">
        <v>0</v>
      </c>
      <c r="K116" s="156">
        <v>0</v>
      </c>
      <c r="L116" s="155">
        <v>0</v>
      </c>
      <c r="M116" s="156">
        <v>83</v>
      </c>
    </row>
    <row r="117" spans="1:13">
      <c r="A117" s="14"/>
      <c r="B117" s="14" t="s">
        <v>319</v>
      </c>
      <c r="C117" s="156">
        <v>0</v>
      </c>
      <c r="D117" s="155">
        <v>0</v>
      </c>
      <c r="E117" s="156">
        <v>0</v>
      </c>
      <c r="F117" s="155">
        <v>0</v>
      </c>
      <c r="G117" s="156">
        <v>41</v>
      </c>
      <c r="H117" s="155">
        <v>100</v>
      </c>
      <c r="I117" s="156">
        <v>0</v>
      </c>
      <c r="J117" s="155">
        <v>0</v>
      </c>
      <c r="K117" s="156">
        <v>0</v>
      </c>
      <c r="L117" s="155">
        <v>0</v>
      </c>
      <c r="M117" s="156">
        <v>41</v>
      </c>
    </row>
    <row r="118" spans="1:13">
      <c r="A118" s="14" t="s">
        <v>675</v>
      </c>
      <c r="B118" s="14" t="s">
        <v>349</v>
      </c>
      <c r="C118" s="156">
        <v>0</v>
      </c>
      <c r="D118" s="155">
        <v>0</v>
      </c>
      <c r="E118" s="156">
        <v>1</v>
      </c>
      <c r="F118" s="155">
        <v>1.3</v>
      </c>
      <c r="G118" s="156">
        <v>75</v>
      </c>
      <c r="H118" s="155">
        <v>96.2</v>
      </c>
      <c r="I118" s="156">
        <v>0</v>
      </c>
      <c r="J118" s="155">
        <v>0</v>
      </c>
      <c r="K118" s="156">
        <v>2</v>
      </c>
      <c r="L118" s="155">
        <v>2.6</v>
      </c>
      <c r="M118" s="156">
        <v>78</v>
      </c>
    </row>
    <row r="119" spans="1:13">
      <c r="A119" s="14"/>
      <c r="B119" s="14" t="s">
        <v>318</v>
      </c>
      <c r="C119" s="156">
        <v>0</v>
      </c>
      <c r="D119" s="155">
        <v>0</v>
      </c>
      <c r="E119" s="156">
        <v>1</v>
      </c>
      <c r="F119" s="155">
        <v>1.5</v>
      </c>
      <c r="G119" s="156">
        <v>66</v>
      </c>
      <c r="H119" s="155">
        <v>98.5</v>
      </c>
      <c r="I119" s="156">
        <v>0</v>
      </c>
      <c r="J119" s="155">
        <v>0</v>
      </c>
      <c r="K119" s="156">
        <v>0</v>
      </c>
      <c r="L119" s="155">
        <v>0</v>
      </c>
      <c r="M119" s="156">
        <v>67</v>
      </c>
    </row>
    <row r="120" spans="1:13">
      <c r="A120" s="14"/>
      <c r="B120" s="14" t="s">
        <v>319</v>
      </c>
      <c r="C120" s="156">
        <v>0</v>
      </c>
      <c r="D120" s="155">
        <v>0</v>
      </c>
      <c r="E120" s="156">
        <v>0</v>
      </c>
      <c r="F120" s="155">
        <v>0</v>
      </c>
      <c r="G120" s="156">
        <v>9</v>
      </c>
      <c r="H120" s="155">
        <v>81.8</v>
      </c>
      <c r="I120" s="156">
        <v>0</v>
      </c>
      <c r="J120" s="155">
        <v>0</v>
      </c>
      <c r="K120" s="156">
        <v>2</v>
      </c>
      <c r="L120" s="155">
        <v>18.2</v>
      </c>
      <c r="M120" s="156">
        <v>11</v>
      </c>
    </row>
    <row r="121" spans="1:13">
      <c r="A121" s="14" t="s">
        <v>729</v>
      </c>
      <c r="B121" s="14" t="s">
        <v>349</v>
      </c>
      <c r="C121" s="156">
        <v>0</v>
      </c>
      <c r="D121" s="155">
        <v>0</v>
      </c>
      <c r="E121" s="156">
        <v>0</v>
      </c>
      <c r="F121" s="155">
        <v>0</v>
      </c>
      <c r="G121" s="156">
        <v>6</v>
      </c>
      <c r="H121" s="155">
        <v>100</v>
      </c>
      <c r="I121" s="156">
        <v>0</v>
      </c>
      <c r="J121" s="155">
        <v>0</v>
      </c>
      <c r="K121" s="156">
        <v>0</v>
      </c>
      <c r="L121" s="155">
        <v>0</v>
      </c>
      <c r="M121" s="156">
        <v>6</v>
      </c>
    </row>
    <row r="122" spans="1:13">
      <c r="A122" s="14"/>
      <c r="B122" s="14" t="s">
        <v>318</v>
      </c>
      <c r="C122" s="156">
        <v>0</v>
      </c>
      <c r="D122" s="155">
        <v>0</v>
      </c>
      <c r="E122" s="156">
        <v>0</v>
      </c>
      <c r="F122" s="155">
        <v>0</v>
      </c>
      <c r="G122" s="156">
        <v>6</v>
      </c>
      <c r="H122" s="155">
        <v>100</v>
      </c>
      <c r="I122" s="156">
        <v>0</v>
      </c>
      <c r="J122" s="155">
        <v>0</v>
      </c>
      <c r="K122" s="156">
        <v>0</v>
      </c>
      <c r="L122" s="155">
        <v>0</v>
      </c>
      <c r="M122" s="156">
        <v>6</v>
      </c>
    </row>
    <row r="123" spans="1:13">
      <c r="A123" s="14" t="s">
        <v>677</v>
      </c>
      <c r="B123" s="14" t="s">
        <v>349</v>
      </c>
      <c r="C123" s="156">
        <v>0</v>
      </c>
      <c r="D123" s="155">
        <v>0</v>
      </c>
      <c r="E123" s="156">
        <v>0</v>
      </c>
      <c r="F123" s="155">
        <v>0</v>
      </c>
      <c r="G123" s="156">
        <v>12</v>
      </c>
      <c r="H123" s="155">
        <v>100</v>
      </c>
      <c r="I123" s="156">
        <v>0</v>
      </c>
      <c r="J123" s="155">
        <v>0</v>
      </c>
      <c r="K123" s="156">
        <v>0</v>
      </c>
      <c r="L123" s="155">
        <v>0</v>
      </c>
      <c r="M123" s="156">
        <v>12</v>
      </c>
    </row>
    <row r="124" spans="1:13">
      <c r="A124" s="14"/>
      <c r="B124" s="14" t="s">
        <v>318</v>
      </c>
      <c r="C124" s="156">
        <v>0</v>
      </c>
      <c r="D124" s="155">
        <v>0</v>
      </c>
      <c r="E124" s="156">
        <v>0</v>
      </c>
      <c r="F124" s="155">
        <v>0</v>
      </c>
      <c r="G124" s="156">
        <v>10</v>
      </c>
      <c r="H124" s="155">
        <v>100</v>
      </c>
      <c r="I124" s="156">
        <v>0</v>
      </c>
      <c r="J124" s="155">
        <v>0</v>
      </c>
      <c r="K124" s="156">
        <v>0</v>
      </c>
      <c r="L124" s="155">
        <v>0</v>
      </c>
      <c r="M124" s="156">
        <v>10</v>
      </c>
    </row>
    <row r="125" spans="1:13">
      <c r="A125" s="14"/>
      <c r="B125" s="14" t="s">
        <v>319</v>
      </c>
      <c r="C125" s="156">
        <v>0</v>
      </c>
      <c r="D125" s="155">
        <v>0</v>
      </c>
      <c r="E125" s="156">
        <v>0</v>
      </c>
      <c r="F125" s="155">
        <v>0</v>
      </c>
      <c r="G125" s="156">
        <v>2</v>
      </c>
      <c r="H125" s="155">
        <v>100</v>
      </c>
      <c r="I125" s="156">
        <v>0</v>
      </c>
      <c r="J125" s="155">
        <v>0</v>
      </c>
      <c r="K125" s="156">
        <v>0</v>
      </c>
      <c r="L125" s="155">
        <v>0</v>
      </c>
      <c r="M125" s="156">
        <v>2</v>
      </c>
    </row>
    <row r="126" spans="1:13">
      <c r="A126" s="14" t="s">
        <v>678</v>
      </c>
      <c r="B126" s="14" t="s">
        <v>349</v>
      </c>
      <c r="C126" s="156">
        <v>0</v>
      </c>
      <c r="D126" s="155">
        <v>0</v>
      </c>
      <c r="E126" s="156">
        <v>1</v>
      </c>
      <c r="F126" s="155">
        <v>5.6</v>
      </c>
      <c r="G126" s="156">
        <v>17</v>
      </c>
      <c r="H126" s="155">
        <v>94.4</v>
      </c>
      <c r="I126" s="156">
        <v>0</v>
      </c>
      <c r="J126" s="155">
        <v>0</v>
      </c>
      <c r="K126" s="156">
        <v>0</v>
      </c>
      <c r="L126" s="155">
        <v>0</v>
      </c>
      <c r="M126" s="156">
        <v>18</v>
      </c>
    </row>
    <row r="127" spans="1:13">
      <c r="A127" s="14"/>
      <c r="B127" s="14" t="s">
        <v>318</v>
      </c>
      <c r="C127" s="156">
        <v>0</v>
      </c>
      <c r="D127" s="155">
        <v>0</v>
      </c>
      <c r="E127" s="156">
        <v>0</v>
      </c>
      <c r="F127" s="155">
        <v>0</v>
      </c>
      <c r="G127" s="156">
        <v>2</v>
      </c>
      <c r="H127" s="155">
        <v>100</v>
      </c>
      <c r="I127" s="156">
        <v>0</v>
      </c>
      <c r="J127" s="155">
        <v>0</v>
      </c>
      <c r="K127" s="156">
        <v>0</v>
      </c>
      <c r="L127" s="155">
        <v>0</v>
      </c>
      <c r="M127" s="156">
        <v>2</v>
      </c>
    </row>
    <row r="128" spans="1:13">
      <c r="A128" s="14"/>
      <c r="B128" s="14" t="s">
        <v>319</v>
      </c>
      <c r="C128" s="156">
        <v>0</v>
      </c>
      <c r="D128" s="155">
        <v>0</v>
      </c>
      <c r="E128" s="156">
        <v>1</v>
      </c>
      <c r="F128" s="155">
        <v>6.2</v>
      </c>
      <c r="G128" s="156">
        <v>15</v>
      </c>
      <c r="H128" s="155">
        <v>93.8</v>
      </c>
      <c r="I128" s="156">
        <v>0</v>
      </c>
      <c r="J128" s="155">
        <v>0</v>
      </c>
      <c r="K128" s="156">
        <v>0</v>
      </c>
      <c r="L128" s="155">
        <v>0</v>
      </c>
      <c r="M128" s="156">
        <v>16</v>
      </c>
    </row>
    <row r="129" spans="1:13">
      <c r="A129" s="14" t="s">
        <v>679</v>
      </c>
      <c r="B129" s="14" t="s">
        <v>349</v>
      </c>
      <c r="C129" s="156">
        <v>0</v>
      </c>
      <c r="D129" s="155">
        <v>0</v>
      </c>
      <c r="E129" s="156">
        <v>3</v>
      </c>
      <c r="F129" s="155">
        <v>2.7</v>
      </c>
      <c r="G129" s="156">
        <v>109</v>
      </c>
      <c r="H129" s="155">
        <v>97.3</v>
      </c>
      <c r="I129" s="156">
        <v>0</v>
      </c>
      <c r="J129" s="155">
        <v>0</v>
      </c>
      <c r="K129" s="156">
        <v>0</v>
      </c>
      <c r="L129" s="155">
        <v>0</v>
      </c>
      <c r="M129" s="156">
        <v>112</v>
      </c>
    </row>
    <row r="130" spans="1:13">
      <c r="A130" s="14"/>
      <c r="B130" s="14" t="s">
        <v>318</v>
      </c>
      <c r="C130" s="156">
        <v>0</v>
      </c>
      <c r="D130" s="155">
        <v>0</v>
      </c>
      <c r="E130" s="156">
        <v>1</v>
      </c>
      <c r="F130" s="155">
        <v>1.4</v>
      </c>
      <c r="G130" s="156">
        <v>71</v>
      </c>
      <c r="H130" s="155">
        <v>98.6</v>
      </c>
      <c r="I130" s="156">
        <v>0</v>
      </c>
      <c r="J130" s="155">
        <v>0</v>
      </c>
      <c r="K130" s="156">
        <v>0</v>
      </c>
      <c r="L130" s="155">
        <v>0</v>
      </c>
      <c r="M130" s="156">
        <v>72</v>
      </c>
    </row>
    <row r="131" spans="1:13">
      <c r="A131" s="14"/>
      <c r="B131" s="14" t="s">
        <v>319</v>
      </c>
      <c r="C131" s="156">
        <v>0</v>
      </c>
      <c r="D131" s="155">
        <v>0</v>
      </c>
      <c r="E131" s="156">
        <v>2</v>
      </c>
      <c r="F131" s="155">
        <v>5</v>
      </c>
      <c r="G131" s="156">
        <v>38</v>
      </c>
      <c r="H131" s="155">
        <v>95</v>
      </c>
      <c r="I131" s="156">
        <v>0</v>
      </c>
      <c r="J131" s="155">
        <v>0</v>
      </c>
      <c r="K131" s="156">
        <v>0</v>
      </c>
      <c r="L131" s="155">
        <v>0</v>
      </c>
      <c r="M131" s="156">
        <v>40</v>
      </c>
    </row>
    <row r="132" spans="1:13">
      <c r="A132" s="14" t="s">
        <v>680</v>
      </c>
      <c r="B132" s="14" t="s">
        <v>349</v>
      </c>
      <c r="C132" s="156">
        <v>1</v>
      </c>
      <c r="D132" s="155">
        <v>0</v>
      </c>
      <c r="E132" s="156">
        <v>20</v>
      </c>
      <c r="F132" s="155">
        <v>0.7</v>
      </c>
      <c r="G132" s="156">
        <v>2856</v>
      </c>
      <c r="H132" s="155">
        <v>98.7</v>
      </c>
      <c r="I132" s="156">
        <v>0</v>
      </c>
      <c r="J132" s="155">
        <v>0</v>
      </c>
      <c r="K132" s="156">
        <v>17</v>
      </c>
      <c r="L132" s="155">
        <v>0.6</v>
      </c>
      <c r="M132" s="156">
        <v>2894</v>
      </c>
    </row>
    <row r="133" spans="1:13">
      <c r="A133" s="14"/>
      <c r="B133" s="14" t="s">
        <v>318</v>
      </c>
      <c r="C133" s="156">
        <v>0</v>
      </c>
      <c r="D133" s="155">
        <v>0</v>
      </c>
      <c r="E133" s="156">
        <v>2</v>
      </c>
      <c r="F133" s="155">
        <v>7.4</v>
      </c>
      <c r="G133" s="156">
        <v>25</v>
      </c>
      <c r="H133" s="155">
        <v>92.6</v>
      </c>
      <c r="I133" s="156">
        <v>0</v>
      </c>
      <c r="J133" s="155">
        <v>0</v>
      </c>
      <c r="K133" s="156">
        <v>0</v>
      </c>
      <c r="L133" s="155">
        <v>0</v>
      </c>
      <c r="M133" s="156">
        <v>27</v>
      </c>
    </row>
    <row r="134" spans="1:13">
      <c r="A134" s="14"/>
      <c r="B134" s="14" t="s">
        <v>319</v>
      </c>
      <c r="C134" s="156">
        <v>1</v>
      </c>
      <c r="D134" s="155">
        <v>0</v>
      </c>
      <c r="E134" s="156">
        <v>18</v>
      </c>
      <c r="F134" s="155">
        <v>0.6</v>
      </c>
      <c r="G134" s="156">
        <v>2831</v>
      </c>
      <c r="H134" s="155">
        <v>98.7</v>
      </c>
      <c r="I134" s="156">
        <v>0</v>
      </c>
      <c r="J134" s="155">
        <v>0</v>
      </c>
      <c r="K134" s="156">
        <v>17</v>
      </c>
      <c r="L134" s="155">
        <v>0.6</v>
      </c>
      <c r="M134" s="156">
        <v>2867</v>
      </c>
    </row>
    <row r="135" spans="1:13">
      <c r="A135" s="14" t="s">
        <v>681</v>
      </c>
      <c r="B135" s="14" t="s">
        <v>349</v>
      </c>
      <c r="C135" s="156">
        <v>0</v>
      </c>
      <c r="D135" s="155">
        <v>0</v>
      </c>
      <c r="E135" s="156">
        <v>0</v>
      </c>
      <c r="F135" s="155">
        <v>0</v>
      </c>
      <c r="G135" s="156">
        <v>48</v>
      </c>
      <c r="H135" s="155">
        <v>100</v>
      </c>
      <c r="I135" s="156">
        <v>0</v>
      </c>
      <c r="J135" s="155">
        <v>0</v>
      </c>
      <c r="K135" s="156">
        <v>0</v>
      </c>
      <c r="L135" s="155">
        <v>0</v>
      </c>
      <c r="M135" s="156">
        <v>48</v>
      </c>
    </row>
    <row r="136" spans="1:13">
      <c r="A136" s="14"/>
      <c r="B136" s="14" t="s">
        <v>319</v>
      </c>
      <c r="C136" s="156">
        <v>0</v>
      </c>
      <c r="D136" s="155">
        <v>0</v>
      </c>
      <c r="E136" s="156">
        <v>0</v>
      </c>
      <c r="F136" s="155">
        <v>0</v>
      </c>
      <c r="G136" s="156">
        <v>48</v>
      </c>
      <c r="H136" s="155">
        <v>100</v>
      </c>
      <c r="I136" s="156">
        <v>0</v>
      </c>
      <c r="J136" s="155">
        <v>0</v>
      </c>
      <c r="K136" s="156">
        <v>0</v>
      </c>
      <c r="L136" s="155">
        <v>0</v>
      </c>
      <c r="M136" s="156">
        <v>48</v>
      </c>
    </row>
    <row r="137" spans="1:13">
      <c r="A137" s="14" t="s">
        <v>682</v>
      </c>
      <c r="B137" s="14" t="s">
        <v>349</v>
      </c>
      <c r="C137" s="156">
        <v>0</v>
      </c>
      <c r="D137" s="155">
        <v>0</v>
      </c>
      <c r="E137" s="156">
        <v>0</v>
      </c>
      <c r="F137" s="155">
        <v>0</v>
      </c>
      <c r="G137" s="156">
        <v>14</v>
      </c>
      <c r="H137" s="155">
        <v>100</v>
      </c>
      <c r="I137" s="156">
        <v>0</v>
      </c>
      <c r="J137" s="155">
        <v>0</v>
      </c>
      <c r="K137" s="156">
        <v>0</v>
      </c>
      <c r="L137" s="155">
        <v>0</v>
      </c>
      <c r="M137" s="156">
        <v>14</v>
      </c>
    </row>
    <row r="138" spans="1:13">
      <c r="A138" s="14"/>
      <c r="B138" s="14" t="s">
        <v>319</v>
      </c>
      <c r="C138" s="156">
        <v>0</v>
      </c>
      <c r="D138" s="155">
        <v>0</v>
      </c>
      <c r="E138" s="156">
        <v>0</v>
      </c>
      <c r="F138" s="155">
        <v>0</v>
      </c>
      <c r="G138" s="156">
        <v>14</v>
      </c>
      <c r="H138" s="155">
        <v>100</v>
      </c>
      <c r="I138" s="156">
        <v>0</v>
      </c>
      <c r="J138" s="155">
        <v>0</v>
      </c>
      <c r="K138" s="156">
        <v>0</v>
      </c>
      <c r="L138" s="155">
        <v>0</v>
      </c>
      <c r="M138" s="156">
        <v>14</v>
      </c>
    </row>
    <row r="139" spans="1:13">
      <c r="A139" s="14" t="s">
        <v>683</v>
      </c>
      <c r="B139" s="14" t="s">
        <v>349</v>
      </c>
      <c r="C139" s="156">
        <v>0</v>
      </c>
      <c r="D139" s="155">
        <v>0</v>
      </c>
      <c r="E139" s="156">
        <v>3</v>
      </c>
      <c r="F139" s="155">
        <v>1.8</v>
      </c>
      <c r="G139" s="156">
        <v>160</v>
      </c>
      <c r="H139" s="155">
        <v>97</v>
      </c>
      <c r="I139" s="156">
        <v>1</v>
      </c>
      <c r="J139" s="155">
        <v>0.6</v>
      </c>
      <c r="K139" s="156">
        <v>1</v>
      </c>
      <c r="L139" s="155">
        <v>0.6</v>
      </c>
      <c r="M139" s="156">
        <v>165</v>
      </c>
    </row>
    <row r="140" spans="1:13">
      <c r="A140" s="14"/>
      <c r="B140" s="14" t="s">
        <v>319</v>
      </c>
      <c r="C140" s="156">
        <v>0</v>
      </c>
      <c r="D140" s="155">
        <v>0</v>
      </c>
      <c r="E140" s="156">
        <v>3</v>
      </c>
      <c r="F140" s="155">
        <v>1.8</v>
      </c>
      <c r="G140" s="156">
        <v>160</v>
      </c>
      <c r="H140" s="155">
        <v>97</v>
      </c>
      <c r="I140" s="156">
        <v>1</v>
      </c>
      <c r="J140" s="155">
        <v>0.6</v>
      </c>
      <c r="K140" s="156">
        <v>1</v>
      </c>
      <c r="L140" s="155">
        <v>0.6</v>
      </c>
      <c r="M140" s="156">
        <v>165</v>
      </c>
    </row>
    <row r="141" spans="1:13">
      <c r="A141" s="14" t="s">
        <v>684</v>
      </c>
      <c r="B141" s="14" t="s">
        <v>349</v>
      </c>
      <c r="C141" s="156">
        <v>0</v>
      </c>
      <c r="D141" s="155">
        <v>0</v>
      </c>
      <c r="E141" s="156">
        <v>6</v>
      </c>
      <c r="F141" s="155">
        <v>1.3</v>
      </c>
      <c r="G141" s="156">
        <v>437</v>
      </c>
      <c r="H141" s="155">
        <v>97.8</v>
      </c>
      <c r="I141" s="156">
        <v>0</v>
      </c>
      <c r="J141" s="155">
        <v>0</v>
      </c>
      <c r="K141" s="156">
        <v>4</v>
      </c>
      <c r="L141" s="155">
        <v>0.9</v>
      </c>
      <c r="M141" s="156">
        <v>447</v>
      </c>
    </row>
    <row r="142" spans="1:13">
      <c r="A142" s="14"/>
      <c r="B142" s="14" t="s">
        <v>319</v>
      </c>
      <c r="C142" s="156">
        <v>0</v>
      </c>
      <c r="D142" s="155">
        <v>0</v>
      </c>
      <c r="E142" s="156">
        <v>6</v>
      </c>
      <c r="F142" s="155">
        <v>1.3</v>
      </c>
      <c r="G142" s="156">
        <v>437</v>
      </c>
      <c r="H142" s="155">
        <v>97.8</v>
      </c>
      <c r="I142" s="156">
        <v>0</v>
      </c>
      <c r="J142" s="155">
        <v>0</v>
      </c>
      <c r="K142" s="156">
        <v>4</v>
      </c>
      <c r="L142" s="155">
        <v>0.9</v>
      </c>
      <c r="M142" s="156">
        <v>447</v>
      </c>
    </row>
    <row r="143" spans="1:13">
      <c r="A143" s="14" t="s">
        <v>685</v>
      </c>
      <c r="B143" s="14" t="s">
        <v>349</v>
      </c>
      <c r="C143" s="156">
        <v>0</v>
      </c>
      <c r="D143" s="155">
        <v>0</v>
      </c>
      <c r="E143" s="156">
        <v>0</v>
      </c>
      <c r="F143" s="155">
        <v>0</v>
      </c>
      <c r="G143" s="156">
        <v>7</v>
      </c>
      <c r="H143" s="155">
        <v>100</v>
      </c>
      <c r="I143" s="156">
        <v>0</v>
      </c>
      <c r="J143" s="155">
        <v>0</v>
      </c>
      <c r="K143" s="156">
        <v>0</v>
      </c>
      <c r="L143" s="155">
        <v>0</v>
      </c>
      <c r="M143" s="156">
        <v>7</v>
      </c>
    </row>
    <row r="144" spans="1:13">
      <c r="A144" s="14"/>
      <c r="B144" s="14" t="s">
        <v>319</v>
      </c>
      <c r="C144" s="156">
        <v>0</v>
      </c>
      <c r="D144" s="155">
        <v>0</v>
      </c>
      <c r="E144" s="156">
        <v>0</v>
      </c>
      <c r="F144" s="155">
        <v>0</v>
      </c>
      <c r="G144" s="156">
        <v>7</v>
      </c>
      <c r="H144" s="155">
        <v>100</v>
      </c>
      <c r="I144" s="156">
        <v>0</v>
      </c>
      <c r="J144" s="155">
        <v>0</v>
      </c>
      <c r="K144" s="156">
        <v>0</v>
      </c>
      <c r="L144" s="155">
        <v>0</v>
      </c>
      <c r="M144" s="156">
        <v>7</v>
      </c>
    </row>
    <row r="145" spans="1:13">
      <c r="A145" s="14" t="s">
        <v>686</v>
      </c>
      <c r="B145" s="14" t="s">
        <v>349</v>
      </c>
      <c r="C145" s="156">
        <v>0</v>
      </c>
      <c r="D145" s="155">
        <v>0</v>
      </c>
      <c r="E145" s="156">
        <v>26</v>
      </c>
      <c r="F145" s="155">
        <v>9.4</v>
      </c>
      <c r="G145" s="156">
        <v>240</v>
      </c>
      <c r="H145" s="155">
        <v>87</v>
      </c>
      <c r="I145" s="156">
        <v>1</v>
      </c>
      <c r="J145" s="155">
        <v>0.4</v>
      </c>
      <c r="K145" s="156">
        <v>9</v>
      </c>
      <c r="L145" s="155">
        <v>3.3</v>
      </c>
      <c r="M145" s="156">
        <v>276</v>
      </c>
    </row>
    <row r="146" spans="1:13">
      <c r="A146" s="14"/>
      <c r="B146" s="14" t="s">
        <v>319</v>
      </c>
      <c r="C146" s="156">
        <v>0</v>
      </c>
      <c r="D146" s="155">
        <v>0</v>
      </c>
      <c r="E146" s="156">
        <v>26</v>
      </c>
      <c r="F146" s="155">
        <v>9.4</v>
      </c>
      <c r="G146" s="156">
        <v>240</v>
      </c>
      <c r="H146" s="155">
        <v>87</v>
      </c>
      <c r="I146" s="156">
        <v>1</v>
      </c>
      <c r="J146" s="155">
        <v>0.4</v>
      </c>
      <c r="K146" s="156">
        <v>9</v>
      </c>
      <c r="L146" s="155">
        <v>3.3</v>
      </c>
      <c r="M146" s="156">
        <v>276</v>
      </c>
    </row>
    <row r="147" spans="1:13">
      <c r="A147" s="14" t="s">
        <v>687</v>
      </c>
      <c r="B147" s="14" t="s">
        <v>349</v>
      </c>
      <c r="C147" s="156">
        <v>0</v>
      </c>
      <c r="D147" s="155">
        <v>0</v>
      </c>
      <c r="E147" s="156">
        <v>0</v>
      </c>
      <c r="F147" s="155">
        <v>0</v>
      </c>
      <c r="G147" s="156">
        <v>36</v>
      </c>
      <c r="H147" s="155">
        <v>97.3</v>
      </c>
      <c r="I147" s="156">
        <v>0</v>
      </c>
      <c r="J147" s="155">
        <v>0</v>
      </c>
      <c r="K147" s="156">
        <v>1</v>
      </c>
      <c r="L147" s="155">
        <v>2.7</v>
      </c>
      <c r="M147" s="156">
        <v>37</v>
      </c>
    </row>
    <row r="148" spans="1:13">
      <c r="A148" s="14"/>
      <c r="B148" s="14" t="s">
        <v>319</v>
      </c>
      <c r="C148" s="156">
        <v>0</v>
      </c>
      <c r="D148" s="155">
        <v>0</v>
      </c>
      <c r="E148" s="156">
        <v>0</v>
      </c>
      <c r="F148" s="155">
        <v>0</v>
      </c>
      <c r="G148" s="156">
        <v>36</v>
      </c>
      <c r="H148" s="155">
        <v>97.3</v>
      </c>
      <c r="I148" s="156">
        <v>0</v>
      </c>
      <c r="J148" s="155">
        <v>0</v>
      </c>
      <c r="K148" s="156">
        <v>1</v>
      </c>
      <c r="L148" s="155">
        <v>2.7</v>
      </c>
      <c r="M148" s="156">
        <v>37</v>
      </c>
    </row>
    <row r="149" spans="1:13">
      <c r="A149" s="14" t="s">
        <v>688</v>
      </c>
      <c r="B149" s="14" t="s">
        <v>349</v>
      </c>
      <c r="C149" s="156">
        <v>0</v>
      </c>
      <c r="D149" s="155">
        <v>0</v>
      </c>
      <c r="E149" s="156">
        <v>1</v>
      </c>
      <c r="F149" s="155">
        <v>50</v>
      </c>
      <c r="G149" s="156">
        <v>1</v>
      </c>
      <c r="H149" s="155">
        <v>50</v>
      </c>
      <c r="I149" s="156">
        <v>0</v>
      </c>
      <c r="J149" s="155">
        <v>0</v>
      </c>
      <c r="K149" s="156">
        <v>0</v>
      </c>
      <c r="L149" s="155">
        <v>0</v>
      </c>
      <c r="M149" s="156">
        <v>2</v>
      </c>
    </row>
    <row r="150" spans="1:13">
      <c r="A150" s="14"/>
      <c r="B150" s="14" t="s">
        <v>319</v>
      </c>
      <c r="C150" s="156">
        <v>0</v>
      </c>
      <c r="D150" s="155">
        <v>0</v>
      </c>
      <c r="E150" s="156">
        <v>1</v>
      </c>
      <c r="F150" s="155">
        <v>50</v>
      </c>
      <c r="G150" s="156">
        <v>1</v>
      </c>
      <c r="H150" s="155">
        <v>50</v>
      </c>
      <c r="I150" s="156">
        <v>0</v>
      </c>
      <c r="J150" s="155">
        <v>0</v>
      </c>
      <c r="K150" s="156">
        <v>0</v>
      </c>
      <c r="L150" s="155">
        <v>0</v>
      </c>
      <c r="M150" s="156">
        <v>2</v>
      </c>
    </row>
    <row r="151" spans="1:13">
      <c r="A151" s="14" t="s">
        <v>689</v>
      </c>
      <c r="B151" s="14" t="s">
        <v>349</v>
      </c>
      <c r="C151" s="156">
        <v>0</v>
      </c>
      <c r="D151" s="155">
        <v>0</v>
      </c>
      <c r="E151" s="156">
        <v>0</v>
      </c>
      <c r="F151" s="155">
        <v>0</v>
      </c>
      <c r="G151" s="156">
        <v>19</v>
      </c>
      <c r="H151" s="155">
        <v>100</v>
      </c>
      <c r="I151" s="156">
        <v>0</v>
      </c>
      <c r="J151" s="155">
        <v>0</v>
      </c>
      <c r="K151" s="156">
        <v>0</v>
      </c>
      <c r="L151" s="155">
        <v>0</v>
      </c>
      <c r="M151" s="156">
        <v>19</v>
      </c>
    </row>
    <row r="152" spans="1:13">
      <c r="A152" s="14"/>
      <c r="B152" s="14" t="s">
        <v>318</v>
      </c>
      <c r="C152" s="156">
        <v>0</v>
      </c>
      <c r="D152" s="155">
        <v>0</v>
      </c>
      <c r="E152" s="156">
        <v>0</v>
      </c>
      <c r="F152" s="155">
        <v>0</v>
      </c>
      <c r="G152" s="156">
        <v>19</v>
      </c>
      <c r="H152" s="155">
        <v>100</v>
      </c>
      <c r="I152" s="156">
        <v>0</v>
      </c>
      <c r="J152" s="155">
        <v>0</v>
      </c>
      <c r="K152" s="156">
        <v>0</v>
      </c>
      <c r="L152" s="155">
        <v>0</v>
      </c>
      <c r="M152" s="156">
        <v>19</v>
      </c>
    </row>
    <row r="153" spans="1:13">
      <c r="A153" s="14" t="s">
        <v>690</v>
      </c>
      <c r="B153" s="14" t="s">
        <v>349</v>
      </c>
      <c r="C153" s="156">
        <v>0</v>
      </c>
      <c r="D153" s="155">
        <v>0</v>
      </c>
      <c r="E153" s="156">
        <v>150</v>
      </c>
      <c r="F153" s="155">
        <v>5</v>
      </c>
      <c r="G153" s="156">
        <v>2821</v>
      </c>
      <c r="H153" s="155">
        <v>93.3</v>
      </c>
      <c r="I153" s="156">
        <v>10</v>
      </c>
      <c r="J153" s="155">
        <v>0.3</v>
      </c>
      <c r="K153" s="156">
        <v>42</v>
      </c>
      <c r="L153" s="155">
        <v>1.4</v>
      </c>
      <c r="M153" s="156">
        <v>3023</v>
      </c>
    </row>
    <row r="154" spans="1:13">
      <c r="A154" s="14"/>
      <c r="B154" s="14" t="s">
        <v>318</v>
      </c>
      <c r="C154" s="156">
        <v>0</v>
      </c>
      <c r="D154" s="155">
        <v>0</v>
      </c>
      <c r="E154" s="156">
        <v>150</v>
      </c>
      <c r="F154" s="155">
        <v>5</v>
      </c>
      <c r="G154" s="156">
        <v>2821</v>
      </c>
      <c r="H154" s="155">
        <v>93.3</v>
      </c>
      <c r="I154" s="156">
        <v>10</v>
      </c>
      <c r="J154" s="155">
        <v>0.3</v>
      </c>
      <c r="K154" s="156">
        <v>42</v>
      </c>
      <c r="L154" s="155">
        <v>1.4</v>
      </c>
      <c r="M154" s="156">
        <v>3023</v>
      </c>
    </row>
    <row r="155" spans="1:13">
      <c r="A155" s="14" t="s">
        <v>691</v>
      </c>
      <c r="B155" s="14" t="s">
        <v>349</v>
      </c>
      <c r="C155" s="156">
        <v>0</v>
      </c>
      <c r="D155" s="155">
        <v>0</v>
      </c>
      <c r="E155" s="156">
        <v>1</v>
      </c>
      <c r="F155" s="155">
        <v>0.7</v>
      </c>
      <c r="G155" s="156">
        <v>150</v>
      </c>
      <c r="H155" s="155">
        <v>99.3</v>
      </c>
      <c r="I155" s="156">
        <v>0</v>
      </c>
      <c r="J155" s="155">
        <v>0</v>
      </c>
      <c r="K155" s="156">
        <v>0</v>
      </c>
      <c r="L155" s="155">
        <v>0</v>
      </c>
      <c r="M155" s="156">
        <v>151</v>
      </c>
    </row>
    <row r="156" spans="1:13">
      <c r="A156" s="14"/>
      <c r="B156" s="14" t="s">
        <v>318</v>
      </c>
      <c r="C156" s="156">
        <v>0</v>
      </c>
      <c r="D156" s="155">
        <v>0</v>
      </c>
      <c r="E156" s="156">
        <v>1</v>
      </c>
      <c r="F156" s="155">
        <v>0.7</v>
      </c>
      <c r="G156" s="156">
        <v>150</v>
      </c>
      <c r="H156" s="155">
        <v>99.3</v>
      </c>
      <c r="I156" s="156">
        <v>0</v>
      </c>
      <c r="J156" s="155">
        <v>0</v>
      </c>
      <c r="K156" s="156">
        <v>0</v>
      </c>
      <c r="L156" s="155">
        <v>0</v>
      </c>
      <c r="M156" s="156">
        <v>151</v>
      </c>
    </row>
    <row r="157" spans="1:13">
      <c r="A157" s="14" t="s">
        <v>692</v>
      </c>
      <c r="B157" s="14" t="s">
        <v>349</v>
      </c>
      <c r="C157" s="156">
        <v>0</v>
      </c>
      <c r="D157" s="155">
        <v>0</v>
      </c>
      <c r="E157" s="156">
        <v>0</v>
      </c>
      <c r="F157" s="155">
        <v>0</v>
      </c>
      <c r="G157" s="156">
        <v>5</v>
      </c>
      <c r="H157" s="155">
        <v>83.3</v>
      </c>
      <c r="I157" s="156">
        <v>0</v>
      </c>
      <c r="J157" s="155">
        <v>0</v>
      </c>
      <c r="K157" s="156">
        <v>1</v>
      </c>
      <c r="L157" s="155">
        <v>16.7</v>
      </c>
      <c r="M157" s="156">
        <v>6</v>
      </c>
    </row>
    <row r="158" spans="1:13">
      <c r="A158" s="14"/>
      <c r="B158" s="14" t="s">
        <v>318</v>
      </c>
      <c r="C158" s="156">
        <v>0</v>
      </c>
      <c r="D158" s="155">
        <v>0</v>
      </c>
      <c r="E158" s="156">
        <v>0</v>
      </c>
      <c r="F158" s="155">
        <v>0</v>
      </c>
      <c r="G158" s="156">
        <v>5</v>
      </c>
      <c r="H158" s="155">
        <v>83.3</v>
      </c>
      <c r="I158" s="156">
        <v>0</v>
      </c>
      <c r="J158" s="155">
        <v>0</v>
      </c>
      <c r="K158" s="156">
        <v>1</v>
      </c>
      <c r="L158" s="155">
        <v>16.7</v>
      </c>
      <c r="M158" s="156">
        <v>6</v>
      </c>
    </row>
    <row r="159" spans="1:13">
      <c r="A159" s="14" t="s">
        <v>693</v>
      </c>
      <c r="B159" s="14" t="s">
        <v>349</v>
      </c>
      <c r="C159" s="156">
        <v>0</v>
      </c>
      <c r="D159" s="155">
        <v>0</v>
      </c>
      <c r="E159" s="156">
        <v>49</v>
      </c>
      <c r="F159" s="155">
        <v>9.6</v>
      </c>
      <c r="G159" s="156">
        <v>423</v>
      </c>
      <c r="H159" s="155">
        <v>83.3</v>
      </c>
      <c r="I159" s="156">
        <v>20</v>
      </c>
      <c r="J159" s="155">
        <v>3.9</v>
      </c>
      <c r="K159" s="156">
        <v>16</v>
      </c>
      <c r="L159" s="155">
        <v>3.1</v>
      </c>
      <c r="M159" s="156">
        <v>508</v>
      </c>
    </row>
    <row r="160" spans="1:13">
      <c r="A160" s="14"/>
      <c r="B160" s="14" t="s">
        <v>318</v>
      </c>
      <c r="C160" s="156">
        <v>0</v>
      </c>
      <c r="D160" s="155">
        <v>0</v>
      </c>
      <c r="E160" s="156">
        <v>33</v>
      </c>
      <c r="F160" s="155">
        <v>9.6999999999999993</v>
      </c>
      <c r="G160" s="156">
        <v>283</v>
      </c>
      <c r="H160" s="155">
        <v>83.5</v>
      </c>
      <c r="I160" s="156">
        <v>13</v>
      </c>
      <c r="J160" s="155">
        <v>3.8</v>
      </c>
      <c r="K160" s="156">
        <v>10</v>
      </c>
      <c r="L160" s="155">
        <v>2.9</v>
      </c>
      <c r="M160" s="156">
        <v>339</v>
      </c>
    </row>
    <row r="161" spans="1:13">
      <c r="A161" s="14"/>
      <c r="B161" s="14" t="s">
        <v>319</v>
      </c>
      <c r="C161" s="156">
        <v>0</v>
      </c>
      <c r="D161" s="155">
        <v>0</v>
      </c>
      <c r="E161" s="156">
        <v>16</v>
      </c>
      <c r="F161" s="155">
        <v>9.5</v>
      </c>
      <c r="G161" s="156">
        <v>140</v>
      </c>
      <c r="H161" s="155">
        <v>82.8</v>
      </c>
      <c r="I161" s="156">
        <v>7</v>
      </c>
      <c r="J161" s="155">
        <v>4.0999999999999996</v>
      </c>
      <c r="K161" s="156">
        <v>6</v>
      </c>
      <c r="L161" s="155">
        <v>3.6</v>
      </c>
      <c r="M161" s="156">
        <v>169</v>
      </c>
    </row>
    <row r="162" spans="1:13">
      <c r="A162" s="14" t="s">
        <v>694</v>
      </c>
      <c r="B162" s="14" t="s">
        <v>349</v>
      </c>
      <c r="C162" s="156">
        <v>0</v>
      </c>
      <c r="D162" s="155">
        <v>0</v>
      </c>
      <c r="E162" s="156">
        <v>2</v>
      </c>
      <c r="F162" s="155">
        <v>7.7</v>
      </c>
      <c r="G162" s="156">
        <v>23</v>
      </c>
      <c r="H162" s="155">
        <v>88.5</v>
      </c>
      <c r="I162" s="156">
        <v>0</v>
      </c>
      <c r="J162" s="155">
        <v>0</v>
      </c>
      <c r="K162" s="156">
        <v>1</v>
      </c>
      <c r="L162" s="155">
        <v>3.8</v>
      </c>
      <c r="M162" s="156">
        <v>26</v>
      </c>
    </row>
    <row r="163" spans="1:13">
      <c r="A163" s="14"/>
      <c r="B163" s="14" t="s">
        <v>318</v>
      </c>
      <c r="C163" s="156">
        <v>0</v>
      </c>
      <c r="D163" s="155">
        <v>0</v>
      </c>
      <c r="E163" s="156">
        <v>0</v>
      </c>
      <c r="F163" s="155">
        <v>0</v>
      </c>
      <c r="G163" s="156">
        <v>14</v>
      </c>
      <c r="H163" s="155">
        <v>100</v>
      </c>
      <c r="I163" s="156">
        <v>0</v>
      </c>
      <c r="J163" s="155">
        <v>0</v>
      </c>
      <c r="K163" s="156">
        <v>0</v>
      </c>
      <c r="L163" s="155">
        <v>0</v>
      </c>
      <c r="M163" s="156">
        <v>14</v>
      </c>
    </row>
    <row r="164" spans="1:13">
      <c r="A164" s="14"/>
      <c r="B164" s="14" t="s">
        <v>319</v>
      </c>
      <c r="C164" s="156">
        <v>0</v>
      </c>
      <c r="D164" s="155">
        <v>0</v>
      </c>
      <c r="E164" s="156">
        <v>2</v>
      </c>
      <c r="F164" s="155">
        <v>16.7</v>
      </c>
      <c r="G164" s="156">
        <v>9</v>
      </c>
      <c r="H164" s="155">
        <v>75</v>
      </c>
      <c r="I164" s="156">
        <v>0</v>
      </c>
      <c r="J164" s="155">
        <v>0</v>
      </c>
      <c r="K164" s="156">
        <v>1</v>
      </c>
      <c r="L164" s="155">
        <v>8.3000000000000007</v>
      </c>
      <c r="M164" s="156">
        <v>12</v>
      </c>
    </row>
    <row r="165" spans="1:13">
      <c r="A165" s="14" t="s">
        <v>695</v>
      </c>
      <c r="B165" s="14" t="s">
        <v>349</v>
      </c>
      <c r="C165" s="156">
        <v>0</v>
      </c>
      <c r="D165" s="155">
        <v>0</v>
      </c>
      <c r="E165" s="156">
        <v>0</v>
      </c>
      <c r="F165" s="155">
        <v>0</v>
      </c>
      <c r="G165" s="156">
        <v>19</v>
      </c>
      <c r="H165" s="155">
        <v>95</v>
      </c>
      <c r="I165" s="156">
        <v>0</v>
      </c>
      <c r="J165" s="155">
        <v>0</v>
      </c>
      <c r="K165" s="156">
        <v>1</v>
      </c>
      <c r="L165" s="155">
        <v>5</v>
      </c>
      <c r="M165" s="156">
        <v>20</v>
      </c>
    </row>
    <row r="166" spans="1:13">
      <c r="A166" s="14"/>
      <c r="B166" s="14" t="s">
        <v>318</v>
      </c>
      <c r="C166" s="156">
        <v>0</v>
      </c>
      <c r="D166" s="155">
        <v>0</v>
      </c>
      <c r="E166" s="156">
        <v>0</v>
      </c>
      <c r="F166" s="155">
        <v>0</v>
      </c>
      <c r="G166" s="156">
        <v>11</v>
      </c>
      <c r="H166" s="155">
        <v>100</v>
      </c>
      <c r="I166" s="156">
        <v>0</v>
      </c>
      <c r="J166" s="155">
        <v>0</v>
      </c>
      <c r="K166" s="156">
        <v>0</v>
      </c>
      <c r="L166" s="155">
        <v>0</v>
      </c>
      <c r="M166" s="156">
        <v>11</v>
      </c>
    </row>
    <row r="167" spans="1:13">
      <c r="A167" s="14"/>
      <c r="B167" s="14" t="s">
        <v>319</v>
      </c>
      <c r="C167" s="156">
        <v>0</v>
      </c>
      <c r="D167" s="155">
        <v>0</v>
      </c>
      <c r="E167" s="156">
        <v>0</v>
      </c>
      <c r="F167" s="155">
        <v>0</v>
      </c>
      <c r="G167" s="156">
        <v>8</v>
      </c>
      <c r="H167" s="155">
        <v>88.9</v>
      </c>
      <c r="I167" s="156">
        <v>0</v>
      </c>
      <c r="J167" s="155">
        <v>0</v>
      </c>
      <c r="K167" s="156">
        <v>1</v>
      </c>
      <c r="L167" s="155">
        <v>11.1</v>
      </c>
      <c r="M167" s="156">
        <v>9</v>
      </c>
    </row>
    <row r="168" spans="1:13">
      <c r="A168" s="14" t="s">
        <v>696</v>
      </c>
      <c r="B168" s="14" t="s">
        <v>349</v>
      </c>
      <c r="C168" s="156">
        <v>0</v>
      </c>
      <c r="D168" s="155">
        <v>0</v>
      </c>
      <c r="E168" s="156">
        <v>16</v>
      </c>
      <c r="F168" s="155">
        <v>4.9000000000000004</v>
      </c>
      <c r="G168" s="156">
        <v>299</v>
      </c>
      <c r="H168" s="155">
        <v>92.3</v>
      </c>
      <c r="I168" s="156">
        <v>0</v>
      </c>
      <c r="J168" s="155">
        <v>0</v>
      </c>
      <c r="K168" s="156">
        <v>9</v>
      </c>
      <c r="L168" s="155">
        <v>2.8</v>
      </c>
      <c r="M168" s="156">
        <v>324</v>
      </c>
    </row>
    <row r="169" spans="1:13">
      <c r="A169" s="14"/>
      <c r="B169" s="14" t="s">
        <v>318</v>
      </c>
      <c r="C169" s="156">
        <v>0</v>
      </c>
      <c r="D169" s="155">
        <v>0</v>
      </c>
      <c r="E169" s="156">
        <v>11</v>
      </c>
      <c r="F169" s="155">
        <v>4.7</v>
      </c>
      <c r="G169" s="156">
        <v>213</v>
      </c>
      <c r="H169" s="155">
        <v>91.8</v>
      </c>
      <c r="I169" s="156">
        <v>0</v>
      </c>
      <c r="J169" s="155">
        <v>0</v>
      </c>
      <c r="K169" s="156">
        <v>8</v>
      </c>
      <c r="L169" s="155">
        <v>3.4</v>
      </c>
      <c r="M169" s="156">
        <v>232</v>
      </c>
    </row>
    <row r="170" spans="1:13">
      <c r="A170" s="14"/>
      <c r="B170" s="14" t="s">
        <v>319</v>
      </c>
      <c r="C170" s="156">
        <v>0</v>
      </c>
      <c r="D170" s="155">
        <v>0</v>
      </c>
      <c r="E170" s="156">
        <v>5</v>
      </c>
      <c r="F170" s="155">
        <v>5.4</v>
      </c>
      <c r="G170" s="156">
        <v>86</v>
      </c>
      <c r="H170" s="155">
        <v>93.5</v>
      </c>
      <c r="I170" s="156">
        <v>0</v>
      </c>
      <c r="J170" s="155">
        <v>0</v>
      </c>
      <c r="K170" s="156">
        <v>1</v>
      </c>
      <c r="L170" s="155">
        <v>1.1000000000000001</v>
      </c>
      <c r="M170" s="156">
        <v>92</v>
      </c>
    </row>
    <row r="171" spans="1:13">
      <c r="A171" s="14" t="s">
        <v>697</v>
      </c>
      <c r="B171" s="14" t="s">
        <v>349</v>
      </c>
      <c r="C171" s="156">
        <v>0</v>
      </c>
      <c r="D171" s="155">
        <v>0</v>
      </c>
      <c r="E171" s="156">
        <v>0</v>
      </c>
      <c r="F171" s="155">
        <v>0</v>
      </c>
      <c r="G171" s="156">
        <v>8</v>
      </c>
      <c r="H171" s="155">
        <v>100</v>
      </c>
      <c r="I171" s="156">
        <v>0</v>
      </c>
      <c r="J171" s="155">
        <v>0</v>
      </c>
      <c r="K171" s="156">
        <v>0</v>
      </c>
      <c r="L171" s="155">
        <v>0</v>
      </c>
      <c r="M171" s="156">
        <v>8</v>
      </c>
    </row>
    <row r="172" spans="1:13">
      <c r="A172" s="14"/>
      <c r="B172" s="14" t="s">
        <v>318</v>
      </c>
      <c r="C172" s="156">
        <v>0</v>
      </c>
      <c r="D172" s="155">
        <v>0</v>
      </c>
      <c r="E172" s="156">
        <v>0</v>
      </c>
      <c r="F172" s="155">
        <v>0</v>
      </c>
      <c r="G172" s="156">
        <v>5</v>
      </c>
      <c r="H172" s="155">
        <v>100</v>
      </c>
      <c r="I172" s="156">
        <v>0</v>
      </c>
      <c r="J172" s="155">
        <v>0</v>
      </c>
      <c r="K172" s="156">
        <v>0</v>
      </c>
      <c r="L172" s="155">
        <v>0</v>
      </c>
      <c r="M172" s="156">
        <v>5</v>
      </c>
    </row>
    <row r="173" spans="1:13">
      <c r="A173" s="14"/>
      <c r="B173" s="14" t="s">
        <v>319</v>
      </c>
      <c r="C173" s="156">
        <v>0</v>
      </c>
      <c r="D173" s="155">
        <v>0</v>
      </c>
      <c r="E173" s="156">
        <v>0</v>
      </c>
      <c r="F173" s="155">
        <v>0</v>
      </c>
      <c r="G173" s="156">
        <v>3</v>
      </c>
      <c r="H173" s="155">
        <v>100</v>
      </c>
      <c r="I173" s="156">
        <v>0</v>
      </c>
      <c r="J173" s="155">
        <v>0</v>
      </c>
      <c r="K173" s="156">
        <v>0</v>
      </c>
      <c r="L173" s="155">
        <v>0</v>
      </c>
      <c r="M173" s="156">
        <v>3</v>
      </c>
    </row>
    <row r="174" spans="1:13">
      <c r="A174" s="14" t="s">
        <v>698</v>
      </c>
      <c r="B174" s="14" t="s">
        <v>349</v>
      </c>
      <c r="C174" s="156">
        <v>0</v>
      </c>
      <c r="D174" s="155">
        <v>0</v>
      </c>
      <c r="E174" s="156">
        <v>13</v>
      </c>
      <c r="F174" s="155">
        <v>22.4</v>
      </c>
      <c r="G174" s="156">
        <v>42</v>
      </c>
      <c r="H174" s="155">
        <v>72.400000000000006</v>
      </c>
      <c r="I174" s="156">
        <v>0</v>
      </c>
      <c r="J174" s="155">
        <v>0</v>
      </c>
      <c r="K174" s="156">
        <v>3</v>
      </c>
      <c r="L174" s="155">
        <v>5.2</v>
      </c>
      <c r="M174" s="156">
        <v>58</v>
      </c>
    </row>
    <row r="175" spans="1:13">
      <c r="A175" s="14"/>
      <c r="B175" s="14" t="s">
        <v>318</v>
      </c>
      <c r="C175" s="156">
        <v>0</v>
      </c>
      <c r="D175" s="155">
        <v>0</v>
      </c>
      <c r="E175" s="156">
        <v>7</v>
      </c>
      <c r="F175" s="155">
        <v>20</v>
      </c>
      <c r="G175" s="156">
        <v>26</v>
      </c>
      <c r="H175" s="155">
        <v>74.3</v>
      </c>
      <c r="I175" s="156">
        <v>0</v>
      </c>
      <c r="J175" s="155">
        <v>0</v>
      </c>
      <c r="K175" s="156">
        <v>2</v>
      </c>
      <c r="L175" s="155">
        <v>5.7</v>
      </c>
      <c r="M175" s="156">
        <v>35</v>
      </c>
    </row>
    <row r="176" spans="1:13">
      <c r="A176" s="14"/>
      <c r="B176" s="14" t="s">
        <v>319</v>
      </c>
      <c r="C176" s="156">
        <v>0</v>
      </c>
      <c r="D176" s="155">
        <v>0</v>
      </c>
      <c r="E176" s="156">
        <v>6</v>
      </c>
      <c r="F176" s="155">
        <v>26.1</v>
      </c>
      <c r="G176" s="156">
        <v>16</v>
      </c>
      <c r="H176" s="155">
        <v>69.599999999999994</v>
      </c>
      <c r="I176" s="156">
        <v>0</v>
      </c>
      <c r="J176" s="155">
        <v>0</v>
      </c>
      <c r="K176" s="156">
        <v>1</v>
      </c>
      <c r="L176" s="155">
        <v>4.3</v>
      </c>
      <c r="M176" s="156">
        <v>23</v>
      </c>
    </row>
    <row r="177" spans="1:13">
      <c r="A177" s="14" t="s">
        <v>699</v>
      </c>
      <c r="B177" s="14" t="s">
        <v>349</v>
      </c>
      <c r="C177" s="156">
        <v>0</v>
      </c>
      <c r="D177" s="155">
        <v>0</v>
      </c>
      <c r="E177" s="156">
        <v>1</v>
      </c>
      <c r="F177" s="155">
        <v>33.299999999999997</v>
      </c>
      <c r="G177" s="156">
        <v>2</v>
      </c>
      <c r="H177" s="155">
        <v>66.7</v>
      </c>
      <c r="I177" s="156">
        <v>0</v>
      </c>
      <c r="J177" s="155">
        <v>0</v>
      </c>
      <c r="K177" s="156">
        <v>0</v>
      </c>
      <c r="L177" s="155">
        <v>0</v>
      </c>
      <c r="M177" s="156">
        <v>3</v>
      </c>
    </row>
    <row r="178" spans="1:13">
      <c r="A178" s="14"/>
      <c r="B178" s="14" t="s">
        <v>318</v>
      </c>
      <c r="C178" s="156">
        <v>0</v>
      </c>
      <c r="D178" s="155">
        <v>0</v>
      </c>
      <c r="E178" s="156">
        <v>1</v>
      </c>
      <c r="F178" s="155">
        <v>50</v>
      </c>
      <c r="G178" s="156">
        <v>1</v>
      </c>
      <c r="H178" s="155">
        <v>50</v>
      </c>
      <c r="I178" s="156">
        <v>0</v>
      </c>
      <c r="J178" s="155">
        <v>0</v>
      </c>
      <c r="K178" s="156">
        <v>0</v>
      </c>
      <c r="L178" s="155">
        <v>0</v>
      </c>
      <c r="M178" s="156">
        <v>2</v>
      </c>
    </row>
    <row r="179" spans="1:13">
      <c r="A179" s="14"/>
      <c r="B179" s="73" t="s">
        <v>319</v>
      </c>
      <c r="C179" s="156">
        <v>0</v>
      </c>
      <c r="D179" s="155">
        <v>0</v>
      </c>
      <c r="E179" s="156">
        <v>0</v>
      </c>
      <c r="F179" s="155">
        <v>0</v>
      </c>
      <c r="G179" s="156">
        <v>1</v>
      </c>
      <c r="H179" s="155">
        <v>100</v>
      </c>
      <c r="I179" s="156">
        <v>0</v>
      </c>
      <c r="J179" s="155">
        <v>0</v>
      </c>
      <c r="K179" s="156">
        <v>0</v>
      </c>
      <c r="L179" s="155">
        <v>0</v>
      </c>
      <c r="M179" s="156">
        <v>1</v>
      </c>
    </row>
    <row r="180" spans="1:13">
      <c r="A180" s="73" t="s">
        <v>700</v>
      </c>
      <c r="B180" s="73" t="s">
        <v>349</v>
      </c>
      <c r="C180" s="156">
        <v>0</v>
      </c>
      <c r="D180" s="155">
        <v>0</v>
      </c>
      <c r="E180" s="156">
        <v>50</v>
      </c>
      <c r="F180" s="155">
        <v>16.899999999999999</v>
      </c>
      <c r="G180" s="156">
        <v>231</v>
      </c>
      <c r="H180" s="155">
        <v>78.3</v>
      </c>
      <c r="I180" s="156">
        <v>4</v>
      </c>
      <c r="J180" s="155">
        <v>1.4</v>
      </c>
      <c r="K180" s="156">
        <v>10</v>
      </c>
      <c r="L180" s="155">
        <v>3.4</v>
      </c>
      <c r="M180" s="156">
        <v>295</v>
      </c>
    </row>
    <row r="181" spans="1:13">
      <c r="B181" s="73" t="s">
        <v>318</v>
      </c>
      <c r="C181" s="156">
        <v>0</v>
      </c>
      <c r="D181" s="155">
        <v>0</v>
      </c>
      <c r="E181" s="156">
        <v>33</v>
      </c>
      <c r="F181" s="155">
        <v>18.3</v>
      </c>
      <c r="G181" s="156">
        <v>140</v>
      </c>
      <c r="H181" s="155">
        <v>77.8</v>
      </c>
      <c r="I181" s="156">
        <v>1</v>
      </c>
      <c r="J181" s="155">
        <v>0.6</v>
      </c>
      <c r="K181" s="156">
        <v>6</v>
      </c>
      <c r="L181" s="155">
        <v>3.3</v>
      </c>
      <c r="M181" s="156">
        <v>180</v>
      </c>
    </row>
    <row r="182" spans="1:13">
      <c r="B182" s="73" t="s">
        <v>319</v>
      </c>
      <c r="C182" s="156">
        <v>0</v>
      </c>
      <c r="D182" s="155">
        <v>0</v>
      </c>
      <c r="E182" s="156">
        <v>17</v>
      </c>
      <c r="F182" s="155">
        <v>14.8</v>
      </c>
      <c r="G182" s="156">
        <v>91</v>
      </c>
      <c r="H182" s="155">
        <v>79.099999999999994</v>
      </c>
      <c r="I182" s="156">
        <v>3</v>
      </c>
      <c r="J182" s="155">
        <v>2.6</v>
      </c>
      <c r="K182" s="156">
        <v>4</v>
      </c>
      <c r="L182" s="155">
        <v>3.5</v>
      </c>
      <c r="M182" s="156">
        <v>115</v>
      </c>
    </row>
    <row r="183" spans="1:13">
      <c r="A183" s="73" t="s">
        <v>701</v>
      </c>
      <c r="B183" s="73" t="s">
        <v>349</v>
      </c>
      <c r="C183" s="156">
        <v>0</v>
      </c>
      <c r="D183" s="155">
        <v>0</v>
      </c>
      <c r="E183" s="156">
        <v>3</v>
      </c>
      <c r="F183" s="155">
        <v>37.5</v>
      </c>
      <c r="G183" s="156">
        <v>5</v>
      </c>
      <c r="H183" s="155">
        <v>62.5</v>
      </c>
      <c r="I183" s="156">
        <v>0</v>
      </c>
      <c r="J183" s="155">
        <v>0</v>
      </c>
      <c r="K183" s="156">
        <v>0</v>
      </c>
      <c r="L183" s="155">
        <v>0</v>
      </c>
      <c r="M183" s="156">
        <v>8</v>
      </c>
    </row>
    <row r="184" spans="1:13">
      <c r="B184" s="73" t="s">
        <v>318</v>
      </c>
      <c r="C184" s="156">
        <v>0</v>
      </c>
      <c r="D184" s="155">
        <v>0</v>
      </c>
      <c r="E184" s="156">
        <v>0</v>
      </c>
      <c r="F184" s="155">
        <v>0</v>
      </c>
      <c r="G184" s="156">
        <v>1</v>
      </c>
      <c r="H184" s="155">
        <v>100</v>
      </c>
      <c r="I184" s="156">
        <v>0</v>
      </c>
      <c r="J184" s="155">
        <v>0</v>
      </c>
      <c r="K184" s="156">
        <v>0</v>
      </c>
      <c r="L184" s="155">
        <v>0</v>
      </c>
      <c r="M184" s="156">
        <v>1</v>
      </c>
    </row>
    <row r="185" spans="1:13">
      <c r="B185" s="73" t="s">
        <v>319</v>
      </c>
      <c r="C185" s="156">
        <v>0</v>
      </c>
      <c r="D185" s="155">
        <v>0</v>
      </c>
      <c r="E185" s="156">
        <v>3</v>
      </c>
      <c r="F185" s="155">
        <v>42.9</v>
      </c>
      <c r="G185" s="156">
        <v>4</v>
      </c>
      <c r="H185" s="155">
        <v>57.1</v>
      </c>
      <c r="I185" s="156">
        <v>0</v>
      </c>
      <c r="J185" s="155">
        <v>0</v>
      </c>
      <c r="K185" s="156">
        <v>0</v>
      </c>
      <c r="L185" s="155">
        <v>0</v>
      </c>
      <c r="M185" s="156">
        <v>7</v>
      </c>
    </row>
    <row r="186" spans="1:13">
      <c r="A186" s="73" t="s">
        <v>702</v>
      </c>
      <c r="B186" s="73" t="s">
        <v>349</v>
      </c>
      <c r="C186" s="156">
        <v>0</v>
      </c>
      <c r="D186" s="155">
        <v>0</v>
      </c>
      <c r="E186" s="156">
        <v>7</v>
      </c>
      <c r="F186" s="155">
        <v>2.7</v>
      </c>
      <c r="G186" s="156">
        <v>243</v>
      </c>
      <c r="H186" s="155">
        <v>92</v>
      </c>
      <c r="I186" s="156">
        <v>14</v>
      </c>
      <c r="J186" s="155">
        <v>5.3</v>
      </c>
      <c r="K186" s="156">
        <v>0</v>
      </c>
      <c r="L186" s="155">
        <v>0</v>
      </c>
      <c r="M186" s="156">
        <v>264</v>
      </c>
    </row>
    <row r="187" spans="1:13">
      <c r="B187" s="73" t="s">
        <v>318</v>
      </c>
      <c r="C187" s="156">
        <v>0</v>
      </c>
      <c r="D187" s="155">
        <v>0</v>
      </c>
      <c r="E187" s="156">
        <v>2</v>
      </c>
      <c r="F187" s="155">
        <v>2.7</v>
      </c>
      <c r="G187" s="156">
        <v>62</v>
      </c>
      <c r="H187" s="155">
        <v>84.9</v>
      </c>
      <c r="I187" s="156">
        <v>9</v>
      </c>
      <c r="J187" s="155">
        <v>12.3</v>
      </c>
      <c r="K187" s="156">
        <v>0</v>
      </c>
      <c r="L187" s="155">
        <v>0</v>
      </c>
      <c r="M187" s="156">
        <v>73</v>
      </c>
    </row>
    <row r="188" spans="1:13">
      <c r="B188" s="73" t="s">
        <v>319</v>
      </c>
      <c r="C188" s="156">
        <v>0</v>
      </c>
      <c r="D188" s="155">
        <v>0</v>
      </c>
      <c r="E188" s="156">
        <v>5</v>
      </c>
      <c r="F188" s="155">
        <v>2.6</v>
      </c>
      <c r="G188" s="156">
        <v>181</v>
      </c>
      <c r="H188" s="155">
        <v>94.8</v>
      </c>
      <c r="I188" s="156">
        <v>5</v>
      </c>
      <c r="J188" s="155">
        <v>2.6</v>
      </c>
      <c r="K188" s="156">
        <v>0</v>
      </c>
      <c r="L188" s="155">
        <v>0</v>
      </c>
      <c r="M188" s="156">
        <v>191</v>
      </c>
    </row>
    <row r="189" spans="1:13">
      <c r="A189" s="73" t="s">
        <v>703</v>
      </c>
      <c r="B189" s="73" t="s">
        <v>349</v>
      </c>
      <c r="C189" s="156">
        <v>0</v>
      </c>
      <c r="D189" s="155">
        <v>0</v>
      </c>
      <c r="E189" s="156">
        <v>1</v>
      </c>
      <c r="F189" s="155">
        <v>11.1</v>
      </c>
      <c r="G189" s="156">
        <v>7</v>
      </c>
      <c r="H189" s="155">
        <v>77.8</v>
      </c>
      <c r="I189" s="156">
        <v>0</v>
      </c>
      <c r="J189" s="155">
        <v>0</v>
      </c>
      <c r="K189" s="156">
        <v>1</v>
      </c>
      <c r="L189" s="155">
        <v>11.1</v>
      </c>
      <c r="M189" s="156">
        <v>9</v>
      </c>
    </row>
    <row r="190" spans="1:13">
      <c r="B190" s="73" t="s">
        <v>318</v>
      </c>
      <c r="C190" s="156">
        <v>0</v>
      </c>
      <c r="D190" s="155">
        <v>0</v>
      </c>
      <c r="E190" s="156">
        <v>1</v>
      </c>
      <c r="F190" s="155">
        <v>20</v>
      </c>
      <c r="G190" s="156">
        <v>3</v>
      </c>
      <c r="H190" s="155">
        <v>60</v>
      </c>
      <c r="I190" s="156">
        <v>0</v>
      </c>
      <c r="J190" s="155">
        <v>0</v>
      </c>
      <c r="K190" s="156">
        <v>1</v>
      </c>
      <c r="L190" s="155">
        <v>20</v>
      </c>
      <c r="M190" s="156">
        <v>5</v>
      </c>
    </row>
    <row r="191" spans="1:13">
      <c r="B191" s="73" t="s">
        <v>319</v>
      </c>
      <c r="C191" s="156">
        <v>0</v>
      </c>
      <c r="D191" s="155">
        <v>0</v>
      </c>
      <c r="E191" s="156">
        <v>0</v>
      </c>
      <c r="F191" s="155">
        <v>0</v>
      </c>
      <c r="G191" s="156">
        <v>4</v>
      </c>
      <c r="H191" s="155">
        <v>100</v>
      </c>
      <c r="I191" s="156">
        <v>0</v>
      </c>
      <c r="J191" s="155">
        <v>0</v>
      </c>
      <c r="K191" s="156">
        <v>0</v>
      </c>
      <c r="L191" s="155">
        <v>0</v>
      </c>
      <c r="M191" s="156">
        <v>4</v>
      </c>
    </row>
    <row r="192" spans="1:13">
      <c r="A192" s="73" t="s">
        <v>704</v>
      </c>
      <c r="B192" s="73" t="s">
        <v>349</v>
      </c>
      <c r="C192" s="156">
        <v>0</v>
      </c>
      <c r="D192" s="155">
        <v>0</v>
      </c>
      <c r="E192" s="156">
        <v>1</v>
      </c>
      <c r="F192" s="155">
        <v>12.5</v>
      </c>
      <c r="G192" s="156">
        <v>7</v>
      </c>
      <c r="H192" s="155">
        <v>87.5</v>
      </c>
      <c r="I192" s="156">
        <v>0</v>
      </c>
      <c r="J192" s="155">
        <v>0</v>
      </c>
      <c r="K192" s="156">
        <v>0</v>
      </c>
      <c r="L192" s="155">
        <v>0</v>
      </c>
      <c r="M192" s="156">
        <v>8</v>
      </c>
    </row>
    <row r="193" spans="1:13">
      <c r="B193" s="73" t="s">
        <v>318</v>
      </c>
      <c r="C193" s="156">
        <v>0</v>
      </c>
      <c r="D193" s="155">
        <v>0</v>
      </c>
      <c r="E193" s="156">
        <v>0</v>
      </c>
      <c r="F193" s="155">
        <v>0</v>
      </c>
      <c r="G193" s="156">
        <v>3</v>
      </c>
      <c r="H193" s="155">
        <v>100</v>
      </c>
      <c r="I193" s="156">
        <v>0</v>
      </c>
      <c r="J193" s="155">
        <v>0</v>
      </c>
      <c r="K193" s="156">
        <v>0</v>
      </c>
      <c r="L193" s="155">
        <v>0</v>
      </c>
      <c r="M193" s="156">
        <v>3</v>
      </c>
    </row>
    <row r="194" spans="1:13">
      <c r="B194" s="73" t="s">
        <v>319</v>
      </c>
      <c r="C194" s="156">
        <v>0</v>
      </c>
      <c r="D194" s="155">
        <v>0</v>
      </c>
      <c r="E194" s="156">
        <v>1</v>
      </c>
      <c r="F194" s="155">
        <v>20</v>
      </c>
      <c r="G194" s="156">
        <v>4</v>
      </c>
      <c r="H194" s="155">
        <v>80</v>
      </c>
      <c r="I194" s="156">
        <v>0</v>
      </c>
      <c r="J194" s="155">
        <v>0</v>
      </c>
      <c r="K194" s="156">
        <v>0</v>
      </c>
      <c r="L194" s="155">
        <v>0</v>
      </c>
      <c r="M194" s="156">
        <v>5</v>
      </c>
    </row>
    <row r="195" spans="1:13">
      <c r="A195" s="73" t="s">
        <v>705</v>
      </c>
      <c r="B195" s="73" t="s">
        <v>349</v>
      </c>
      <c r="C195" s="156">
        <v>0</v>
      </c>
      <c r="D195" s="155">
        <v>0</v>
      </c>
      <c r="E195" s="156">
        <v>3</v>
      </c>
      <c r="F195" s="155">
        <v>23.1</v>
      </c>
      <c r="G195" s="156">
        <v>1</v>
      </c>
      <c r="H195" s="155">
        <v>7.7</v>
      </c>
      <c r="I195" s="156">
        <v>0</v>
      </c>
      <c r="J195" s="155">
        <v>0</v>
      </c>
      <c r="K195" s="156">
        <v>9</v>
      </c>
      <c r="L195" s="155">
        <v>69.2</v>
      </c>
      <c r="M195" s="156">
        <v>13</v>
      </c>
    </row>
    <row r="196" spans="1:13">
      <c r="B196" s="73" t="s">
        <v>318</v>
      </c>
      <c r="C196" s="156">
        <v>0</v>
      </c>
      <c r="D196" s="155">
        <v>0</v>
      </c>
      <c r="E196" s="156">
        <v>1</v>
      </c>
      <c r="F196" s="155">
        <v>20</v>
      </c>
      <c r="G196" s="156">
        <v>0</v>
      </c>
      <c r="H196" s="155">
        <v>0</v>
      </c>
      <c r="I196" s="156">
        <v>0</v>
      </c>
      <c r="J196" s="155">
        <v>0</v>
      </c>
      <c r="K196" s="156">
        <v>4</v>
      </c>
      <c r="L196" s="155">
        <v>80</v>
      </c>
      <c r="M196" s="156">
        <v>5</v>
      </c>
    </row>
    <row r="197" spans="1:13">
      <c r="B197" s="73" t="s">
        <v>319</v>
      </c>
      <c r="C197" s="156">
        <v>0</v>
      </c>
      <c r="D197" s="155">
        <v>0</v>
      </c>
      <c r="E197" s="156">
        <v>2</v>
      </c>
      <c r="F197" s="155">
        <v>25</v>
      </c>
      <c r="G197" s="156">
        <v>1</v>
      </c>
      <c r="H197" s="155">
        <v>12.5</v>
      </c>
      <c r="I197" s="156">
        <v>0</v>
      </c>
      <c r="J197" s="155">
        <v>0</v>
      </c>
      <c r="K197" s="156">
        <v>5</v>
      </c>
      <c r="L197" s="155">
        <v>62.5</v>
      </c>
      <c r="M197" s="156">
        <v>8</v>
      </c>
    </row>
    <row r="198" spans="1:13">
      <c r="A198" s="73" t="s">
        <v>706</v>
      </c>
      <c r="B198" s="73" t="s">
        <v>349</v>
      </c>
      <c r="C198" s="156">
        <v>0</v>
      </c>
      <c r="D198" s="155">
        <v>0</v>
      </c>
      <c r="E198" s="156">
        <v>1</v>
      </c>
      <c r="F198" s="155">
        <v>1.4</v>
      </c>
      <c r="G198" s="156">
        <v>69</v>
      </c>
      <c r="H198" s="155">
        <v>98.6</v>
      </c>
      <c r="I198" s="156">
        <v>0</v>
      </c>
      <c r="J198" s="155">
        <v>0</v>
      </c>
      <c r="K198" s="156">
        <v>0</v>
      </c>
      <c r="L198" s="155">
        <v>0</v>
      </c>
      <c r="M198" s="156">
        <v>70</v>
      </c>
    </row>
    <row r="199" spans="1:13">
      <c r="B199" s="73" t="s">
        <v>318</v>
      </c>
      <c r="C199" s="156">
        <v>0</v>
      </c>
      <c r="D199" s="155">
        <v>0</v>
      </c>
      <c r="E199" s="156">
        <v>1</v>
      </c>
      <c r="F199" s="155">
        <v>2.2999999999999998</v>
      </c>
      <c r="G199" s="156">
        <v>43</v>
      </c>
      <c r="H199" s="155">
        <v>97.7</v>
      </c>
      <c r="I199" s="156">
        <v>0</v>
      </c>
      <c r="J199" s="155">
        <v>0</v>
      </c>
      <c r="K199" s="156">
        <v>0</v>
      </c>
      <c r="L199" s="155">
        <v>0</v>
      </c>
      <c r="M199" s="156">
        <v>44</v>
      </c>
    </row>
    <row r="200" spans="1:13">
      <c r="B200" s="73" t="s">
        <v>319</v>
      </c>
      <c r="C200" s="156">
        <v>0</v>
      </c>
      <c r="D200" s="155">
        <v>0</v>
      </c>
      <c r="E200" s="156">
        <v>0</v>
      </c>
      <c r="F200" s="155">
        <v>0</v>
      </c>
      <c r="G200" s="156">
        <v>26</v>
      </c>
      <c r="H200" s="155">
        <v>100</v>
      </c>
      <c r="I200" s="156">
        <v>0</v>
      </c>
      <c r="J200" s="155">
        <v>0</v>
      </c>
      <c r="K200" s="156">
        <v>0</v>
      </c>
      <c r="L200" s="155">
        <v>0</v>
      </c>
      <c r="M200" s="156">
        <v>26</v>
      </c>
    </row>
    <row r="201" spans="1:13">
      <c r="A201" s="73" t="s">
        <v>707</v>
      </c>
      <c r="B201" s="73" t="s">
        <v>349</v>
      </c>
      <c r="C201" s="156">
        <v>0</v>
      </c>
      <c r="D201" s="155">
        <v>0</v>
      </c>
      <c r="E201" s="156">
        <v>103</v>
      </c>
      <c r="F201" s="155">
        <v>47</v>
      </c>
      <c r="G201" s="156">
        <v>108</v>
      </c>
      <c r="H201" s="155">
        <v>49.3</v>
      </c>
      <c r="I201" s="156">
        <v>0</v>
      </c>
      <c r="J201" s="155">
        <v>0</v>
      </c>
      <c r="K201" s="156">
        <v>8</v>
      </c>
      <c r="L201" s="155">
        <v>3.7</v>
      </c>
      <c r="M201" s="156">
        <v>219</v>
      </c>
    </row>
    <row r="202" spans="1:13">
      <c r="B202" s="73" t="s">
        <v>318</v>
      </c>
      <c r="C202" s="156">
        <v>0</v>
      </c>
      <c r="D202" s="155">
        <v>0</v>
      </c>
      <c r="E202" s="156">
        <v>42</v>
      </c>
      <c r="F202" s="155">
        <v>46.2</v>
      </c>
      <c r="G202" s="156">
        <v>46</v>
      </c>
      <c r="H202" s="155">
        <v>50.5</v>
      </c>
      <c r="I202" s="156">
        <v>0</v>
      </c>
      <c r="J202" s="155">
        <v>0</v>
      </c>
      <c r="K202" s="156">
        <v>3</v>
      </c>
      <c r="L202" s="155">
        <v>3.3</v>
      </c>
      <c r="M202" s="156">
        <v>91</v>
      </c>
    </row>
    <row r="203" spans="1:13">
      <c r="B203" s="73" t="s">
        <v>319</v>
      </c>
      <c r="C203" s="156">
        <v>0</v>
      </c>
      <c r="D203" s="155">
        <v>0</v>
      </c>
      <c r="E203" s="156">
        <v>61</v>
      </c>
      <c r="F203" s="155">
        <v>47.7</v>
      </c>
      <c r="G203" s="156">
        <v>62</v>
      </c>
      <c r="H203" s="155">
        <v>48.4</v>
      </c>
      <c r="I203" s="156">
        <v>0</v>
      </c>
      <c r="J203" s="155">
        <v>0</v>
      </c>
      <c r="K203" s="156">
        <v>5</v>
      </c>
      <c r="L203" s="155">
        <v>3.9</v>
      </c>
      <c r="M203" s="156">
        <v>128</v>
      </c>
    </row>
    <row r="204" spans="1:13">
      <c r="A204" s="73" t="s">
        <v>708</v>
      </c>
      <c r="B204" s="73" t="s">
        <v>349</v>
      </c>
      <c r="C204" s="156">
        <v>0</v>
      </c>
      <c r="D204" s="155">
        <v>0</v>
      </c>
      <c r="E204" s="156">
        <v>48</v>
      </c>
      <c r="F204" s="155">
        <v>44</v>
      </c>
      <c r="G204" s="156">
        <v>53</v>
      </c>
      <c r="H204" s="155">
        <v>48.6</v>
      </c>
      <c r="I204" s="156">
        <v>1</v>
      </c>
      <c r="J204" s="155">
        <v>0.9</v>
      </c>
      <c r="K204" s="156">
        <v>7</v>
      </c>
      <c r="L204" s="155">
        <v>6.4</v>
      </c>
      <c r="M204" s="156">
        <v>109</v>
      </c>
    </row>
    <row r="205" spans="1:13">
      <c r="B205" s="73" t="s">
        <v>318</v>
      </c>
      <c r="C205" s="156">
        <v>0</v>
      </c>
      <c r="D205" s="155">
        <v>0</v>
      </c>
      <c r="E205" s="156">
        <v>26</v>
      </c>
      <c r="F205" s="155">
        <v>44.8</v>
      </c>
      <c r="G205" s="156">
        <v>30</v>
      </c>
      <c r="H205" s="155">
        <v>51.7</v>
      </c>
      <c r="I205" s="156">
        <v>0</v>
      </c>
      <c r="J205" s="155">
        <v>0</v>
      </c>
      <c r="K205" s="156">
        <v>2</v>
      </c>
      <c r="L205" s="155">
        <v>3.4</v>
      </c>
      <c r="M205" s="156">
        <v>58</v>
      </c>
    </row>
    <row r="206" spans="1:13">
      <c r="B206" s="73" t="s">
        <v>319</v>
      </c>
      <c r="C206" s="156">
        <v>0</v>
      </c>
      <c r="D206" s="155">
        <v>0</v>
      </c>
      <c r="E206" s="156">
        <v>22</v>
      </c>
      <c r="F206" s="155">
        <v>43.1</v>
      </c>
      <c r="G206" s="156">
        <v>23</v>
      </c>
      <c r="H206" s="155">
        <v>45.1</v>
      </c>
      <c r="I206" s="156">
        <v>1</v>
      </c>
      <c r="J206" s="155">
        <v>2</v>
      </c>
      <c r="K206" s="156">
        <v>5</v>
      </c>
      <c r="L206" s="155">
        <v>9.8000000000000007</v>
      </c>
      <c r="M206" s="156">
        <v>51</v>
      </c>
    </row>
    <row r="207" spans="1:13">
      <c r="A207" s="73" t="s">
        <v>709</v>
      </c>
      <c r="B207" s="73" t="s">
        <v>349</v>
      </c>
      <c r="C207" s="156">
        <v>0</v>
      </c>
      <c r="D207" s="155">
        <v>0</v>
      </c>
      <c r="E207" s="156">
        <v>8</v>
      </c>
      <c r="F207" s="155">
        <v>14.5</v>
      </c>
      <c r="G207" s="156">
        <v>3</v>
      </c>
      <c r="H207" s="155">
        <v>5.5</v>
      </c>
      <c r="I207" s="156">
        <v>0</v>
      </c>
      <c r="J207" s="155">
        <v>0</v>
      </c>
      <c r="K207" s="156">
        <v>44</v>
      </c>
      <c r="L207" s="155">
        <v>80</v>
      </c>
      <c r="M207" s="156">
        <v>55</v>
      </c>
    </row>
    <row r="208" spans="1:13">
      <c r="B208" s="73" t="s">
        <v>318</v>
      </c>
      <c r="C208" s="156">
        <v>0</v>
      </c>
      <c r="D208" s="155">
        <v>0</v>
      </c>
      <c r="E208" s="156">
        <v>5</v>
      </c>
      <c r="F208" s="155">
        <v>21.7</v>
      </c>
      <c r="G208" s="156">
        <v>2</v>
      </c>
      <c r="H208" s="155">
        <v>8.6999999999999993</v>
      </c>
      <c r="I208" s="156">
        <v>0</v>
      </c>
      <c r="J208" s="155">
        <v>0</v>
      </c>
      <c r="K208" s="156">
        <v>16</v>
      </c>
      <c r="L208" s="155">
        <v>69.599999999999994</v>
      </c>
      <c r="M208" s="156">
        <v>23</v>
      </c>
    </row>
    <row r="209" spans="1:13">
      <c r="B209" s="73" t="s">
        <v>319</v>
      </c>
      <c r="C209" s="156">
        <v>0</v>
      </c>
      <c r="D209" s="155">
        <v>0</v>
      </c>
      <c r="E209" s="156">
        <v>3</v>
      </c>
      <c r="F209" s="155">
        <v>9.4</v>
      </c>
      <c r="G209" s="156">
        <v>1</v>
      </c>
      <c r="H209" s="155">
        <v>3.1</v>
      </c>
      <c r="I209" s="156">
        <v>0</v>
      </c>
      <c r="J209" s="155">
        <v>0</v>
      </c>
      <c r="K209" s="156">
        <v>28</v>
      </c>
      <c r="L209" s="155">
        <v>87.5</v>
      </c>
      <c r="M209" s="156">
        <v>32</v>
      </c>
    </row>
    <row r="210" spans="1:13">
      <c r="A210" s="73" t="s">
        <v>730</v>
      </c>
      <c r="B210" s="73" t="s">
        <v>349</v>
      </c>
      <c r="C210" s="156">
        <v>0</v>
      </c>
      <c r="D210" s="155">
        <v>0</v>
      </c>
      <c r="E210" s="156">
        <v>0</v>
      </c>
      <c r="F210" s="155">
        <v>0</v>
      </c>
      <c r="G210" s="156">
        <v>98</v>
      </c>
      <c r="H210" s="155">
        <v>98</v>
      </c>
      <c r="I210" s="156">
        <v>0</v>
      </c>
      <c r="J210" s="155">
        <v>0</v>
      </c>
      <c r="K210" s="156">
        <v>2</v>
      </c>
      <c r="L210" s="155">
        <v>2</v>
      </c>
      <c r="M210" s="156">
        <v>100</v>
      </c>
    </row>
    <row r="211" spans="1:13">
      <c r="B211" s="73" t="s">
        <v>318</v>
      </c>
      <c r="C211" s="156">
        <v>0</v>
      </c>
      <c r="D211" s="155">
        <v>0</v>
      </c>
      <c r="E211" s="156">
        <v>0</v>
      </c>
      <c r="F211" s="155">
        <v>0</v>
      </c>
      <c r="G211" s="156">
        <v>58</v>
      </c>
      <c r="H211" s="155">
        <v>98.3</v>
      </c>
      <c r="I211" s="156">
        <v>0</v>
      </c>
      <c r="J211" s="155">
        <v>0</v>
      </c>
      <c r="K211" s="156">
        <v>1</v>
      </c>
      <c r="L211" s="155">
        <v>1.7</v>
      </c>
      <c r="M211" s="156">
        <v>59</v>
      </c>
    </row>
    <row r="212" spans="1:13">
      <c r="B212" s="73" t="s">
        <v>319</v>
      </c>
      <c r="C212" s="156">
        <v>0</v>
      </c>
      <c r="D212" s="155">
        <v>0</v>
      </c>
      <c r="E212" s="156">
        <v>0</v>
      </c>
      <c r="F212" s="155">
        <v>0</v>
      </c>
      <c r="G212" s="156">
        <v>40</v>
      </c>
      <c r="H212" s="155">
        <v>97.6</v>
      </c>
      <c r="I212" s="156">
        <v>0</v>
      </c>
      <c r="J212" s="155">
        <v>0</v>
      </c>
      <c r="K212" s="156">
        <v>1</v>
      </c>
      <c r="L212" s="155">
        <v>2.4</v>
      </c>
      <c r="M212" s="156">
        <v>41</v>
      </c>
    </row>
    <row r="213" spans="1:13">
      <c r="A213" s="73" t="s">
        <v>731</v>
      </c>
      <c r="B213" s="73" t="s">
        <v>349</v>
      </c>
      <c r="C213" s="156">
        <v>0</v>
      </c>
      <c r="D213" s="155">
        <v>0</v>
      </c>
      <c r="E213" s="156">
        <v>0</v>
      </c>
      <c r="F213" s="155">
        <v>0</v>
      </c>
      <c r="G213" s="156">
        <v>129</v>
      </c>
      <c r="H213" s="155">
        <v>97</v>
      </c>
      <c r="I213" s="156">
        <v>1</v>
      </c>
      <c r="J213" s="155">
        <v>0.8</v>
      </c>
      <c r="K213" s="156">
        <v>3</v>
      </c>
      <c r="L213" s="155">
        <v>2.2999999999999998</v>
      </c>
      <c r="M213" s="156">
        <v>133</v>
      </c>
    </row>
    <row r="214" spans="1:13">
      <c r="B214" s="73" t="s">
        <v>318</v>
      </c>
      <c r="C214" s="156">
        <v>0</v>
      </c>
      <c r="D214" s="155">
        <v>0</v>
      </c>
      <c r="E214" s="156">
        <v>0</v>
      </c>
      <c r="F214" s="155">
        <v>0</v>
      </c>
      <c r="G214" s="156">
        <v>59</v>
      </c>
      <c r="H214" s="155">
        <v>95.2</v>
      </c>
      <c r="I214" s="156">
        <v>1</v>
      </c>
      <c r="J214" s="155">
        <v>1.6</v>
      </c>
      <c r="K214" s="156">
        <v>2</v>
      </c>
      <c r="L214" s="155">
        <v>3.2</v>
      </c>
      <c r="M214" s="156">
        <v>62</v>
      </c>
    </row>
    <row r="215" spans="1:13">
      <c r="B215" s="73" t="s">
        <v>319</v>
      </c>
      <c r="C215" s="156">
        <v>0</v>
      </c>
      <c r="D215" s="155">
        <v>0</v>
      </c>
      <c r="E215" s="156">
        <v>0</v>
      </c>
      <c r="F215" s="155">
        <v>0</v>
      </c>
      <c r="G215" s="156">
        <v>70</v>
      </c>
      <c r="H215" s="155">
        <v>98.6</v>
      </c>
      <c r="I215" s="156">
        <v>0</v>
      </c>
      <c r="J215" s="155">
        <v>0</v>
      </c>
      <c r="K215" s="156">
        <v>1</v>
      </c>
      <c r="L215" s="155">
        <v>1.4</v>
      </c>
      <c r="M215" s="156">
        <v>71</v>
      </c>
    </row>
    <row r="216" spans="1:13">
      <c r="A216" s="73" t="s">
        <v>732</v>
      </c>
      <c r="B216" s="73" t="s">
        <v>349</v>
      </c>
      <c r="C216" s="156">
        <v>0</v>
      </c>
      <c r="D216" s="155">
        <v>0</v>
      </c>
      <c r="E216" s="156">
        <v>0</v>
      </c>
      <c r="F216" s="155">
        <v>0</v>
      </c>
      <c r="G216" s="156">
        <v>380</v>
      </c>
      <c r="H216" s="155">
        <v>98.4</v>
      </c>
      <c r="I216" s="156">
        <v>3</v>
      </c>
      <c r="J216" s="155">
        <v>0.8</v>
      </c>
      <c r="K216" s="156">
        <v>3</v>
      </c>
      <c r="L216" s="155">
        <v>0.8</v>
      </c>
      <c r="M216" s="156">
        <v>386</v>
      </c>
    </row>
    <row r="217" spans="1:13">
      <c r="B217" s="73" t="s">
        <v>318</v>
      </c>
      <c r="C217" s="156">
        <v>0</v>
      </c>
      <c r="D217" s="155">
        <v>0</v>
      </c>
      <c r="E217" s="156">
        <v>0</v>
      </c>
      <c r="F217" s="155">
        <v>0</v>
      </c>
      <c r="G217" s="156">
        <v>206</v>
      </c>
      <c r="H217" s="155">
        <v>98.1</v>
      </c>
      <c r="I217" s="156">
        <v>2</v>
      </c>
      <c r="J217" s="155">
        <v>1</v>
      </c>
      <c r="K217" s="156">
        <v>2</v>
      </c>
      <c r="L217" s="155">
        <v>1</v>
      </c>
      <c r="M217" s="156">
        <v>210</v>
      </c>
    </row>
    <row r="218" spans="1:13">
      <c r="B218" s="73" t="s">
        <v>319</v>
      </c>
      <c r="C218" s="156">
        <v>0</v>
      </c>
      <c r="D218" s="155">
        <v>0</v>
      </c>
      <c r="E218" s="156">
        <v>0</v>
      </c>
      <c r="F218" s="155">
        <v>0</v>
      </c>
      <c r="G218" s="156">
        <v>174</v>
      </c>
      <c r="H218" s="155">
        <v>98.9</v>
      </c>
      <c r="I218" s="156">
        <v>1</v>
      </c>
      <c r="J218" s="155">
        <v>0.6</v>
      </c>
      <c r="K218" s="156">
        <v>1</v>
      </c>
      <c r="L218" s="155">
        <v>0.6</v>
      </c>
      <c r="M218" s="156">
        <v>176</v>
      </c>
    </row>
    <row r="219" spans="1:13">
      <c r="A219" s="73" t="s">
        <v>713</v>
      </c>
      <c r="B219" s="73" t="s">
        <v>349</v>
      </c>
      <c r="C219" s="156">
        <v>0</v>
      </c>
      <c r="D219" s="155">
        <v>0</v>
      </c>
      <c r="E219" s="156">
        <v>0</v>
      </c>
      <c r="F219" s="155">
        <v>0</v>
      </c>
      <c r="G219" s="156">
        <v>55</v>
      </c>
      <c r="H219" s="155">
        <v>100</v>
      </c>
      <c r="I219" s="156">
        <v>0</v>
      </c>
      <c r="J219" s="155">
        <v>0</v>
      </c>
      <c r="K219" s="156">
        <v>0</v>
      </c>
      <c r="L219" s="155">
        <v>0</v>
      </c>
      <c r="M219" s="156">
        <v>55</v>
      </c>
    </row>
    <row r="220" spans="1:13">
      <c r="B220" s="73" t="s">
        <v>318</v>
      </c>
      <c r="C220" s="156">
        <v>0</v>
      </c>
      <c r="D220" s="155">
        <v>0</v>
      </c>
      <c r="E220" s="156">
        <v>0</v>
      </c>
      <c r="F220" s="155">
        <v>0</v>
      </c>
      <c r="G220" s="156">
        <v>36</v>
      </c>
      <c r="H220" s="155">
        <v>100</v>
      </c>
      <c r="I220" s="156">
        <v>0</v>
      </c>
      <c r="J220" s="155">
        <v>0</v>
      </c>
      <c r="K220" s="156">
        <v>0</v>
      </c>
      <c r="L220" s="155">
        <v>0</v>
      </c>
      <c r="M220" s="156">
        <v>36</v>
      </c>
    </row>
    <row r="221" spans="1:13">
      <c r="B221" s="73" t="s">
        <v>319</v>
      </c>
      <c r="C221" s="156">
        <v>0</v>
      </c>
      <c r="D221" s="155">
        <v>0</v>
      </c>
      <c r="E221" s="156">
        <v>0</v>
      </c>
      <c r="F221" s="155">
        <v>0</v>
      </c>
      <c r="G221" s="156">
        <v>19</v>
      </c>
      <c r="H221" s="155">
        <v>100</v>
      </c>
      <c r="I221" s="156">
        <v>0</v>
      </c>
      <c r="J221" s="155">
        <v>0</v>
      </c>
      <c r="K221" s="156">
        <v>0</v>
      </c>
      <c r="L221" s="155">
        <v>0</v>
      </c>
      <c r="M221" s="156">
        <v>19</v>
      </c>
    </row>
    <row r="222" spans="1:13">
      <c r="A222" s="73" t="s">
        <v>733</v>
      </c>
      <c r="B222" s="73" t="s">
        <v>349</v>
      </c>
      <c r="C222" s="156">
        <v>0</v>
      </c>
      <c r="D222" s="155">
        <v>0</v>
      </c>
      <c r="E222" s="156">
        <v>2</v>
      </c>
      <c r="F222" s="155">
        <v>1.3</v>
      </c>
      <c r="G222" s="156">
        <v>129</v>
      </c>
      <c r="H222" s="155">
        <v>84.3</v>
      </c>
      <c r="I222" s="156">
        <v>5</v>
      </c>
      <c r="J222" s="155">
        <v>3.3</v>
      </c>
      <c r="K222" s="156">
        <v>17</v>
      </c>
      <c r="L222" s="155">
        <v>11.1</v>
      </c>
      <c r="M222" s="156">
        <v>153</v>
      </c>
    </row>
    <row r="223" spans="1:13">
      <c r="B223" s="73" t="s">
        <v>318</v>
      </c>
      <c r="C223" s="156">
        <v>0</v>
      </c>
      <c r="D223" s="155">
        <v>0</v>
      </c>
      <c r="E223" s="156">
        <v>2</v>
      </c>
      <c r="F223" s="155">
        <v>2.9</v>
      </c>
      <c r="G223" s="156">
        <v>57</v>
      </c>
      <c r="H223" s="155">
        <v>81.400000000000006</v>
      </c>
      <c r="I223" s="156">
        <v>5</v>
      </c>
      <c r="J223" s="155">
        <v>7.1</v>
      </c>
      <c r="K223" s="156">
        <v>6</v>
      </c>
      <c r="L223" s="155">
        <v>8.6</v>
      </c>
      <c r="M223" s="156">
        <v>70</v>
      </c>
    </row>
    <row r="224" spans="1:13">
      <c r="B224" s="73" t="s">
        <v>319</v>
      </c>
      <c r="C224" s="156">
        <v>0</v>
      </c>
      <c r="D224" s="155">
        <v>0</v>
      </c>
      <c r="E224" s="156">
        <v>0</v>
      </c>
      <c r="F224" s="155">
        <v>0</v>
      </c>
      <c r="G224" s="156">
        <v>72</v>
      </c>
      <c r="H224" s="155">
        <v>86.7</v>
      </c>
      <c r="I224" s="156">
        <v>0</v>
      </c>
      <c r="J224" s="155">
        <v>0</v>
      </c>
      <c r="K224" s="156">
        <v>11</v>
      </c>
      <c r="L224" s="155">
        <v>13.3</v>
      </c>
      <c r="M224" s="156">
        <v>83</v>
      </c>
    </row>
    <row r="225" spans="1:13">
      <c r="A225" s="73" t="s">
        <v>715</v>
      </c>
      <c r="B225" s="73" t="s">
        <v>349</v>
      </c>
      <c r="C225" s="156">
        <v>0</v>
      </c>
      <c r="D225" s="155">
        <v>0</v>
      </c>
      <c r="E225" s="156">
        <v>0</v>
      </c>
      <c r="F225" s="155">
        <v>0</v>
      </c>
      <c r="G225" s="156">
        <v>22</v>
      </c>
      <c r="H225" s="155">
        <v>100</v>
      </c>
      <c r="I225" s="156">
        <v>0</v>
      </c>
      <c r="J225" s="155">
        <v>0</v>
      </c>
      <c r="K225" s="156">
        <v>0</v>
      </c>
      <c r="L225" s="155">
        <v>0</v>
      </c>
      <c r="M225" s="156">
        <v>22</v>
      </c>
    </row>
    <row r="226" spans="1:13">
      <c r="B226" s="73" t="s">
        <v>318</v>
      </c>
      <c r="C226" s="156">
        <v>0</v>
      </c>
      <c r="D226" s="155">
        <v>0</v>
      </c>
      <c r="E226" s="156">
        <v>0</v>
      </c>
      <c r="F226" s="155">
        <v>0</v>
      </c>
      <c r="G226" s="156">
        <v>13</v>
      </c>
      <c r="H226" s="155">
        <v>100</v>
      </c>
      <c r="I226" s="156">
        <v>0</v>
      </c>
      <c r="J226" s="155">
        <v>0</v>
      </c>
      <c r="K226" s="156">
        <v>0</v>
      </c>
      <c r="L226" s="155">
        <v>0</v>
      </c>
      <c r="M226" s="156">
        <v>13</v>
      </c>
    </row>
    <row r="227" spans="1:13">
      <c r="B227" s="73" t="s">
        <v>319</v>
      </c>
      <c r="C227" s="156">
        <v>0</v>
      </c>
      <c r="D227" s="155">
        <v>0</v>
      </c>
      <c r="E227" s="156">
        <v>0</v>
      </c>
      <c r="F227" s="155">
        <v>0</v>
      </c>
      <c r="G227" s="156">
        <v>9</v>
      </c>
      <c r="H227" s="155">
        <v>100</v>
      </c>
      <c r="I227" s="156">
        <v>0</v>
      </c>
      <c r="J227" s="155">
        <v>0</v>
      </c>
      <c r="K227" s="156">
        <v>0</v>
      </c>
      <c r="L227" s="155">
        <v>0</v>
      </c>
      <c r="M227" s="156">
        <v>9</v>
      </c>
    </row>
    <row r="228" spans="1:13">
      <c r="A228" s="73" t="s">
        <v>716</v>
      </c>
      <c r="B228" s="73" t="s">
        <v>349</v>
      </c>
      <c r="C228" s="156">
        <v>0</v>
      </c>
      <c r="D228" s="155">
        <v>0</v>
      </c>
      <c r="E228" s="156">
        <v>1</v>
      </c>
      <c r="F228" s="155">
        <v>0.3</v>
      </c>
      <c r="G228" s="156">
        <v>281</v>
      </c>
      <c r="H228" s="155">
        <v>94.6</v>
      </c>
      <c r="I228" s="156">
        <v>0</v>
      </c>
      <c r="J228" s="155">
        <v>0</v>
      </c>
      <c r="K228" s="156">
        <v>15</v>
      </c>
      <c r="L228" s="155">
        <v>5.0999999999999996</v>
      </c>
      <c r="M228" s="156">
        <v>297</v>
      </c>
    </row>
    <row r="229" spans="1:13">
      <c r="B229" s="73" t="s">
        <v>318</v>
      </c>
      <c r="C229" s="156">
        <v>0</v>
      </c>
      <c r="D229" s="155">
        <v>0</v>
      </c>
      <c r="E229" s="156">
        <v>1</v>
      </c>
      <c r="F229" s="155">
        <v>0.5</v>
      </c>
      <c r="G229" s="156">
        <v>173</v>
      </c>
      <c r="H229" s="155">
        <v>95.1</v>
      </c>
      <c r="I229" s="156">
        <v>0</v>
      </c>
      <c r="J229" s="155">
        <v>0</v>
      </c>
      <c r="K229" s="156">
        <v>8</v>
      </c>
      <c r="L229" s="155">
        <v>4.4000000000000004</v>
      </c>
      <c r="M229" s="156">
        <v>182</v>
      </c>
    </row>
    <row r="230" spans="1:13">
      <c r="B230" s="73" t="s">
        <v>319</v>
      </c>
      <c r="C230" s="156">
        <v>0</v>
      </c>
      <c r="D230" s="155">
        <v>0</v>
      </c>
      <c r="E230" s="156">
        <v>0</v>
      </c>
      <c r="F230" s="155">
        <v>0</v>
      </c>
      <c r="G230" s="156">
        <v>108</v>
      </c>
      <c r="H230" s="155">
        <v>93.9</v>
      </c>
      <c r="I230" s="156">
        <v>0</v>
      </c>
      <c r="J230" s="155">
        <v>0</v>
      </c>
      <c r="K230" s="156">
        <v>7</v>
      </c>
      <c r="L230" s="155">
        <v>6.1</v>
      </c>
      <c r="M230" s="156">
        <v>115</v>
      </c>
    </row>
    <row r="231" spans="1:13">
      <c r="A231" s="73" t="s">
        <v>717</v>
      </c>
      <c r="B231" s="73" t="s">
        <v>349</v>
      </c>
      <c r="C231" s="156">
        <v>0</v>
      </c>
      <c r="D231" s="155">
        <v>0</v>
      </c>
      <c r="E231" s="156">
        <v>0</v>
      </c>
      <c r="F231" s="155">
        <v>0</v>
      </c>
      <c r="G231" s="156">
        <v>282</v>
      </c>
      <c r="H231" s="155">
        <v>94.9</v>
      </c>
      <c r="I231" s="156">
        <v>4</v>
      </c>
      <c r="J231" s="155">
        <v>1.3</v>
      </c>
      <c r="K231" s="156">
        <v>11</v>
      </c>
      <c r="L231" s="155">
        <v>3.7</v>
      </c>
      <c r="M231" s="156">
        <v>297</v>
      </c>
    </row>
    <row r="232" spans="1:13">
      <c r="B232" s="73" t="s">
        <v>318</v>
      </c>
      <c r="C232" s="156">
        <v>0</v>
      </c>
      <c r="D232" s="155">
        <v>0</v>
      </c>
      <c r="E232" s="156">
        <v>0</v>
      </c>
      <c r="F232" s="155">
        <v>0</v>
      </c>
      <c r="G232" s="156">
        <v>173</v>
      </c>
      <c r="H232" s="155">
        <v>95.1</v>
      </c>
      <c r="I232" s="156">
        <v>4</v>
      </c>
      <c r="J232" s="155">
        <v>2.2000000000000002</v>
      </c>
      <c r="K232" s="156">
        <v>5</v>
      </c>
      <c r="L232" s="155">
        <v>2.7</v>
      </c>
      <c r="M232" s="156">
        <v>182</v>
      </c>
    </row>
    <row r="233" spans="1:13">
      <c r="B233" s="73" t="s">
        <v>319</v>
      </c>
      <c r="C233" s="156">
        <v>0</v>
      </c>
      <c r="D233" s="155">
        <v>0</v>
      </c>
      <c r="E233" s="156">
        <v>0</v>
      </c>
      <c r="F233" s="155">
        <v>0</v>
      </c>
      <c r="G233" s="156">
        <v>109</v>
      </c>
      <c r="H233" s="155">
        <v>94.8</v>
      </c>
      <c r="I233" s="156">
        <v>0</v>
      </c>
      <c r="J233" s="155">
        <v>0</v>
      </c>
      <c r="K233" s="156">
        <v>6</v>
      </c>
      <c r="L233" s="155">
        <v>5.2</v>
      </c>
      <c r="M233" s="156">
        <v>115</v>
      </c>
    </row>
    <row r="234" spans="1:13">
      <c r="A234" s="73" t="s">
        <v>718</v>
      </c>
      <c r="B234" s="73" t="s">
        <v>349</v>
      </c>
      <c r="C234" s="156">
        <v>0</v>
      </c>
      <c r="D234" s="155">
        <v>0</v>
      </c>
      <c r="E234" s="156">
        <v>0</v>
      </c>
      <c r="F234" s="155">
        <v>0</v>
      </c>
      <c r="G234" s="156">
        <v>208</v>
      </c>
      <c r="H234" s="155">
        <v>96.3</v>
      </c>
      <c r="I234" s="156">
        <v>0</v>
      </c>
      <c r="J234" s="155">
        <v>0</v>
      </c>
      <c r="K234" s="156">
        <v>8</v>
      </c>
      <c r="L234" s="155">
        <v>3.7</v>
      </c>
      <c r="M234" s="156">
        <v>216</v>
      </c>
    </row>
    <row r="235" spans="1:13">
      <c r="B235" s="73" t="s">
        <v>318</v>
      </c>
      <c r="C235" s="156">
        <v>0</v>
      </c>
      <c r="D235" s="155">
        <v>0</v>
      </c>
      <c r="E235" s="156">
        <v>0</v>
      </c>
      <c r="F235" s="155">
        <v>0</v>
      </c>
      <c r="G235" s="156">
        <v>105</v>
      </c>
      <c r="H235" s="155">
        <v>97.2</v>
      </c>
      <c r="I235" s="156">
        <v>0</v>
      </c>
      <c r="J235" s="155">
        <v>0</v>
      </c>
      <c r="K235" s="156">
        <v>3</v>
      </c>
      <c r="L235" s="155">
        <v>2.8</v>
      </c>
      <c r="M235" s="156">
        <v>108</v>
      </c>
    </row>
    <row r="236" spans="1:13">
      <c r="B236" s="73" t="s">
        <v>319</v>
      </c>
      <c r="C236" s="156">
        <v>0</v>
      </c>
      <c r="D236" s="155">
        <v>0</v>
      </c>
      <c r="E236" s="156">
        <v>0</v>
      </c>
      <c r="F236" s="155">
        <v>0</v>
      </c>
      <c r="G236" s="156">
        <v>103</v>
      </c>
      <c r="H236" s="155">
        <v>95.4</v>
      </c>
      <c r="I236" s="156">
        <v>0</v>
      </c>
      <c r="J236" s="155">
        <v>0</v>
      </c>
      <c r="K236" s="156">
        <v>5</v>
      </c>
      <c r="L236" s="155">
        <v>4.5999999999999996</v>
      </c>
      <c r="M236" s="156">
        <v>108</v>
      </c>
    </row>
    <row r="237" spans="1:13">
      <c r="A237" s="73" t="s">
        <v>719</v>
      </c>
      <c r="B237" s="73" t="s">
        <v>349</v>
      </c>
      <c r="C237" s="156">
        <v>0</v>
      </c>
      <c r="D237" s="155">
        <v>0</v>
      </c>
      <c r="E237" s="156">
        <v>0</v>
      </c>
      <c r="F237" s="155">
        <v>0</v>
      </c>
      <c r="G237" s="156">
        <v>7</v>
      </c>
      <c r="H237" s="155">
        <v>100</v>
      </c>
      <c r="I237" s="156">
        <v>0</v>
      </c>
      <c r="J237" s="155">
        <v>0</v>
      </c>
      <c r="K237" s="156">
        <v>0</v>
      </c>
      <c r="L237" s="155">
        <v>0</v>
      </c>
      <c r="M237" s="156">
        <v>7</v>
      </c>
    </row>
    <row r="238" spans="1:13">
      <c r="B238" s="73" t="s">
        <v>318</v>
      </c>
      <c r="C238" s="156">
        <v>0</v>
      </c>
      <c r="D238" s="155">
        <v>0</v>
      </c>
      <c r="E238" s="156">
        <v>0</v>
      </c>
      <c r="F238" s="155">
        <v>0</v>
      </c>
      <c r="G238" s="156">
        <v>6</v>
      </c>
      <c r="H238" s="155">
        <v>100</v>
      </c>
      <c r="I238" s="156">
        <v>0</v>
      </c>
      <c r="J238" s="155">
        <v>0</v>
      </c>
      <c r="K238" s="156">
        <v>0</v>
      </c>
      <c r="L238" s="155">
        <v>0</v>
      </c>
      <c r="M238" s="156">
        <v>6</v>
      </c>
    </row>
    <row r="239" spans="1:13">
      <c r="B239" s="73" t="s">
        <v>319</v>
      </c>
      <c r="C239" s="156">
        <v>0</v>
      </c>
      <c r="D239" s="155">
        <v>0</v>
      </c>
      <c r="E239" s="156">
        <v>0</v>
      </c>
      <c r="F239" s="155">
        <v>0</v>
      </c>
      <c r="G239" s="156">
        <v>1</v>
      </c>
      <c r="H239" s="155">
        <v>100</v>
      </c>
      <c r="I239" s="156">
        <v>0</v>
      </c>
      <c r="J239" s="155">
        <v>0</v>
      </c>
      <c r="K239" s="156">
        <v>0</v>
      </c>
      <c r="L239" s="155">
        <v>0</v>
      </c>
      <c r="M239" s="156">
        <v>1</v>
      </c>
    </row>
    <row r="240" spans="1:13">
      <c r="A240" s="73" t="s">
        <v>720</v>
      </c>
      <c r="B240" s="73" t="s">
        <v>349</v>
      </c>
      <c r="C240" s="156">
        <v>0</v>
      </c>
      <c r="D240" s="155">
        <v>0</v>
      </c>
      <c r="E240" s="156">
        <v>0</v>
      </c>
      <c r="F240" s="155">
        <v>0</v>
      </c>
      <c r="G240" s="156">
        <v>34</v>
      </c>
      <c r="H240" s="155">
        <v>91.9</v>
      </c>
      <c r="I240" s="156">
        <v>0</v>
      </c>
      <c r="J240" s="155">
        <v>0</v>
      </c>
      <c r="K240" s="156">
        <v>3</v>
      </c>
      <c r="L240" s="155">
        <v>8.1</v>
      </c>
      <c r="M240" s="156">
        <v>37</v>
      </c>
    </row>
    <row r="241" spans="1:13">
      <c r="B241" s="73" t="s">
        <v>318</v>
      </c>
      <c r="C241" s="156">
        <v>0</v>
      </c>
      <c r="D241" s="155">
        <v>0</v>
      </c>
      <c r="E241" s="156">
        <v>0</v>
      </c>
      <c r="F241" s="155">
        <v>0</v>
      </c>
      <c r="G241" s="156">
        <v>26</v>
      </c>
      <c r="H241" s="155">
        <v>89.7</v>
      </c>
      <c r="I241" s="156">
        <v>0</v>
      </c>
      <c r="J241" s="155">
        <v>0</v>
      </c>
      <c r="K241" s="156">
        <v>3</v>
      </c>
      <c r="L241" s="155">
        <v>10.3</v>
      </c>
      <c r="M241" s="156">
        <v>29</v>
      </c>
    </row>
    <row r="242" spans="1:13">
      <c r="B242" s="73" t="s">
        <v>319</v>
      </c>
      <c r="C242" s="156">
        <v>0</v>
      </c>
      <c r="D242" s="155">
        <v>0</v>
      </c>
      <c r="E242" s="156">
        <v>0</v>
      </c>
      <c r="F242" s="155">
        <v>0</v>
      </c>
      <c r="G242" s="156">
        <v>8</v>
      </c>
      <c r="H242" s="155">
        <v>100</v>
      </c>
      <c r="I242" s="156">
        <v>0</v>
      </c>
      <c r="J242" s="155">
        <v>0</v>
      </c>
      <c r="K242" s="156">
        <v>0</v>
      </c>
      <c r="L242" s="155">
        <v>0</v>
      </c>
      <c r="M242" s="156">
        <v>8</v>
      </c>
    </row>
    <row r="243" spans="1:13">
      <c r="A243" s="73" t="s">
        <v>721</v>
      </c>
      <c r="B243" s="73" t="s">
        <v>349</v>
      </c>
      <c r="C243" s="156">
        <v>0</v>
      </c>
      <c r="D243" s="155">
        <v>0</v>
      </c>
      <c r="E243" s="156">
        <v>0</v>
      </c>
      <c r="F243" s="155">
        <v>0</v>
      </c>
      <c r="G243" s="156">
        <v>3</v>
      </c>
      <c r="H243" s="155">
        <v>50</v>
      </c>
      <c r="I243" s="156">
        <v>0</v>
      </c>
      <c r="J243" s="155">
        <v>0</v>
      </c>
      <c r="K243" s="156">
        <v>3</v>
      </c>
      <c r="L243" s="155">
        <v>50</v>
      </c>
      <c r="M243" s="156">
        <v>6</v>
      </c>
    </row>
    <row r="244" spans="1:13">
      <c r="B244" s="73" t="s">
        <v>318</v>
      </c>
      <c r="C244" s="156">
        <v>0</v>
      </c>
      <c r="D244" s="155">
        <v>0</v>
      </c>
      <c r="E244" s="156">
        <v>0</v>
      </c>
      <c r="F244" s="155">
        <v>0</v>
      </c>
      <c r="G244" s="156">
        <v>2</v>
      </c>
      <c r="H244" s="155">
        <v>66.7</v>
      </c>
      <c r="I244" s="156">
        <v>0</v>
      </c>
      <c r="J244" s="155">
        <v>0</v>
      </c>
      <c r="K244" s="156">
        <v>1</v>
      </c>
      <c r="L244" s="155">
        <v>33.299999999999997</v>
      </c>
      <c r="M244" s="156">
        <v>3</v>
      </c>
    </row>
    <row r="245" spans="1:13">
      <c r="B245" s="73" t="s">
        <v>319</v>
      </c>
      <c r="C245" s="156">
        <v>0</v>
      </c>
      <c r="D245" s="155">
        <v>0</v>
      </c>
      <c r="E245" s="156">
        <v>0</v>
      </c>
      <c r="F245" s="155">
        <v>0</v>
      </c>
      <c r="G245" s="156">
        <v>1</v>
      </c>
      <c r="H245" s="155">
        <v>33.299999999999997</v>
      </c>
      <c r="I245" s="156">
        <v>0</v>
      </c>
      <c r="J245" s="155">
        <v>0</v>
      </c>
      <c r="K245" s="156">
        <v>2</v>
      </c>
      <c r="L245" s="155">
        <v>66.7</v>
      </c>
      <c r="M245" s="156">
        <v>3</v>
      </c>
    </row>
    <row r="246" spans="1:13">
      <c r="A246" s="73" t="s">
        <v>722</v>
      </c>
      <c r="B246" s="73" t="s">
        <v>349</v>
      </c>
      <c r="C246" s="156">
        <v>0</v>
      </c>
      <c r="D246" s="155">
        <v>0</v>
      </c>
      <c r="E246" s="156">
        <v>0</v>
      </c>
      <c r="F246" s="155">
        <v>0</v>
      </c>
      <c r="G246" s="156">
        <v>2</v>
      </c>
      <c r="H246" s="155">
        <v>100</v>
      </c>
      <c r="I246" s="156">
        <v>0</v>
      </c>
      <c r="J246" s="155">
        <v>0</v>
      </c>
      <c r="K246" s="156">
        <v>0</v>
      </c>
      <c r="L246" s="155">
        <v>0</v>
      </c>
      <c r="M246" s="156">
        <v>2</v>
      </c>
    </row>
    <row r="247" spans="1:13">
      <c r="B247" s="73" t="s">
        <v>318</v>
      </c>
      <c r="C247" s="156">
        <v>0</v>
      </c>
      <c r="D247" s="155">
        <v>0</v>
      </c>
      <c r="E247" s="156">
        <v>0</v>
      </c>
      <c r="F247" s="155">
        <v>0</v>
      </c>
      <c r="G247" s="156">
        <v>1</v>
      </c>
      <c r="H247" s="155">
        <v>100</v>
      </c>
      <c r="I247" s="156">
        <v>0</v>
      </c>
      <c r="J247" s="155">
        <v>0</v>
      </c>
      <c r="K247" s="156">
        <v>0</v>
      </c>
      <c r="L247" s="155">
        <v>0</v>
      </c>
      <c r="M247" s="156">
        <v>1</v>
      </c>
    </row>
    <row r="248" spans="1:13">
      <c r="B248" s="73" t="s">
        <v>319</v>
      </c>
      <c r="C248" s="156">
        <v>0</v>
      </c>
      <c r="D248" s="155">
        <v>0</v>
      </c>
      <c r="E248" s="156">
        <v>0</v>
      </c>
      <c r="F248" s="155">
        <v>0</v>
      </c>
      <c r="G248" s="156">
        <v>1</v>
      </c>
      <c r="H248" s="155">
        <v>100</v>
      </c>
      <c r="I248" s="156">
        <v>0</v>
      </c>
      <c r="J248" s="155">
        <v>0</v>
      </c>
      <c r="K248" s="156">
        <v>0</v>
      </c>
      <c r="L248" s="155">
        <v>0</v>
      </c>
      <c r="M248" s="156">
        <v>1</v>
      </c>
    </row>
    <row r="249" spans="1:13">
      <c r="A249" s="73" t="s">
        <v>723</v>
      </c>
      <c r="B249" s="73" t="s">
        <v>349</v>
      </c>
      <c r="C249" s="156">
        <v>0</v>
      </c>
      <c r="D249" s="155">
        <v>0</v>
      </c>
      <c r="E249" s="156">
        <v>0</v>
      </c>
      <c r="F249" s="155">
        <v>0</v>
      </c>
      <c r="G249" s="156">
        <v>30</v>
      </c>
      <c r="H249" s="155">
        <v>83.3</v>
      </c>
      <c r="I249" s="156">
        <v>0</v>
      </c>
      <c r="J249" s="155">
        <v>0</v>
      </c>
      <c r="K249" s="156">
        <v>6</v>
      </c>
      <c r="L249" s="155">
        <v>16.7</v>
      </c>
      <c r="M249" s="156">
        <v>36</v>
      </c>
    </row>
    <row r="250" spans="1:13">
      <c r="B250" s="73" t="s">
        <v>318</v>
      </c>
      <c r="C250" s="156">
        <v>0</v>
      </c>
      <c r="D250" s="155">
        <v>0</v>
      </c>
      <c r="E250" s="156">
        <v>0</v>
      </c>
      <c r="F250" s="155">
        <v>0</v>
      </c>
      <c r="G250" s="156">
        <v>13</v>
      </c>
      <c r="H250" s="155">
        <v>72.2</v>
      </c>
      <c r="I250" s="156">
        <v>0</v>
      </c>
      <c r="J250" s="155">
        <v>0</v>
      </c>
      <c r="K250" s="156">
        <v>5</v>
      </c>
      <c r="L250" s="155">
        <v>27.8</v>
      </c>
      <c r="M250" s="156">
        <v>18</v>
      </c>
    </row>
    <row r="251" spans="1:13">
      <c r="B251" s="73" t="s">
        <v>319</v>
      </c>
      <c r="C251" s="156">
        <v>0</v>
      </c>
      <c r="D251" s="155">
        <v>0</v>
      </c>
      <c r="E251" s="156">
        <v>0</v>
      </c>
      <c r="F251" s="155">
        <v>0</v>
      </c>
      <c r="G251" s="156">
        <v>17</v>
      </c>
      <c r="H251" s="155">
        <v>94.4</v>
      </c>
      <c r="I251" s="156">
        <v>0</v>
      </c>
      <c r="J251" s="155">
        <v>0</v>
      </c>
      <c r="K251" s="156">
        <v>1</v>
      </c>
      <c r="L251" s="155">
        <v>5.6</v>
      </c>
      <c r="M251" s="156">
        <v>18</v>
      </c>
    </row>
    <row r="252" spans="1:13">
      <c r="A252" s="73" t="s">
        <v>724</v>
      </c>
      <c r="B252" s="73" t="s">
        <v>349</v>
      </c>
      <c r="C252" s="156">
        <v>0</v>
      </c>
      <c r="D252" s="155">
        <v>0</v>
      </c>
      <c r="E252" s="156">
        <v>1</v>
      </c>
      <c r="F252" s="155">
        <v>0.5</v>
      </c>
      <c r="G252" s="156">
        <v>182</v>
      </c>
      <c r="H252" s="155">
        <v>88.8</v>
      </c>
      <c r="I252" s="156">
        <v>1</v>
      </c>
      <c r="J252" s="155">
        <v>0.5</v>
      </c>
      <c r="K252" s="156">
        <v>21</v>
      </c>
      <c r="L252" s="155">
        <v>10.199999999999999</v>
      </c>
      <c r="M252" s="156">
        <v>205</v>
      </c>
    </row>
    <row r="253" spans="1:13">
      <c r="B253" s="73" t="s">
        <v>318</v>
      </c>
      <c r="C253" s="156">
        <v>0</v>
      </c>
      <c r="D253" s="155">
        <v>0</v>
      </c>
      <c r="E253" s="156">
        <v>1</v>
      </c>
      <c r="F253" s="155">
        <v>0.7</v>
      </c>
      <c r="G253" s="156">
        <v>122</v>
      </c>
      <c r="H253" s="155">
        <v>87.8</v>
      </c>
      <c r="I253" s="156">
        <v>1</v>
      </c>
      <c r="J253" s="155">
        <v>0.7</v>
      </c>
      <c r="K253" s="156">
        <v>15</v>
      </c>
      <c r="L253" s="155">
        <v>10.8</v>
      </c>
      <c r="M253" s="156">
        <v>139</v>
      </c>
    </row>
    <row r="254" spans="1:13">
      <c r="B254" s="73" t="s">
        <v>319</v>
      </c>
      <c r="C254" s="156">
        <v>0</v>
      </c>
      <c r="D254" s="155">
        <v>0</v>
      </c>
      <c r="E254" s="156">
        <v>0</v>
      </c>
      <c r="F254" s="155">
        <v>0</v>
      </c>
      <c r="G254" s="156">
        <v>60</v>
      </c>
      <c r="H254" s="155">
        <v>90.9</v>
      </c>
      <c r="I254" s="156">
        <v>0</v>
      </c>
      <c r="J254" s="155">
        <v>0</v>
      </c>
      <c r="K254" s="156">
        <v>6</v>
      </c>
      <c r="L254" s="155">
        <v>9.1</v>
      </c>
      <c r="M254" s="156">
        <v>66</v>
      </c>
    </row>
    <row r="255" spans="1:13">
      <c r="A255" s="73" t="s">
        <v>725</v>
      </c>
      <c r="B255" s="73" t="s">
        <v>349</v>
      </c>
      <c r="C255" s="169">
        <v>0</v>
      </c>
      <c r="D255" s="170">
        <v>0</v>
      </c>
      <c r="E255" s="169">
        <v>0</v>
      </c>
      <c r="F255" s="170">
        <v>0</v>
      </c>
      <c r="G255" s="169">
        <v>72</v>
      </c>
      <c r="H255" s="170">
        <v>96</v>
      </c>
      <c r="I255" s="169">
        <v>1</v>
      </c>
      <c r="J255" s="169">
        <v>1.3</v>
      </c>
      <c r="K255" s="169">
        <v>2</v>
      </c>
      <c r="L255" s="169">
        <v>2.7</v>
      </c>
      <c r="M255" s="169">
        <v>75</v>
      </c>
    </row>
    <row r="256" spans="1:13">
      <c r="B256" s="73" t="s">
        <v>318</v>
      </c>
      <c r="C256" s="169">
        <v>0</v>
      </c>
      <c r="D256" s="170">
        <v>0</v>
      </c>
      <c r="E256" s="169">
        <v>0</v>
      </c>
      <c r="F256" s="170">
        <v>0</v>
      </c>
      <c r="G256" s="169">
        <v>36</v>
      </c>
      <c r="H256" s="169">
        <v>97.3</v>
      </c>
      <c r="I256" s="169">
        <v>1</v>
      </c>
      <c r="J256" s="169">
        <v>2.7</v>
      </c>
      <c r="K256" s="169">
        <v>0</v>
      </c>
      <c r="L256" s="170">
        <v>0</v>
      </c>
      <c r="M256" s="169">
        <v>37</v>
      </c>
    </row>
    <row r="257" spans="1:13">
      <c r="B257" s="73" t="s">
        <v>319</v>
      </c>
      <c r="C257" s="169">
        <v>0</v>
      </c>
      <c r="D257" s="170">
        <v>0</v>
      </c>
      <c r="E257" s="169">
        <v>0</v>
      </c>
      <c r="F257" s="170">
        <v>0</v>
      </c>
      <c r="G257" s="169">
        <v>36</v>
      </c>
      <c r="H257" s="169">
        <v>94.7</v>
      </c>
      <c r="I257" s="169">
        <v>0</v>
      </c>
      <c r="J257" s="170">
        <v>0</v>
      </c>
      <c r="K257" s="169">
        <v>2</v>
      </c>
      <c r="L257" s="169">
        <v>5.3</v>
      </c>
      <c r="M257" s="169">
        <v>38</v>
      </c>
    </row>
    <row r="258" spans="1:13">
      <c r="A258" s="229" t="s">
        <v>1062</v>
      </c>
      <c r="B258" s="229" t="s">
        <v>349</v>
      </c>
      <c r="C258" s="239">
        <v>2</v>
      </c>
      <c r="D258" s="255">
        <v>0</v>
      </c>
      <c r="E258" s="239">
        <v>1443</v>
      </c>
      <c r="F258" s="255">
        <v>6.9</v>
      </c>
      <c r="G258" s="239">
        <v>18896</v>
      </c>
      <c r="H258" s="255">
        <v>89.8</v>
      </c>
      <c r="I258" s="239">
        <v>115</v>
      </c>
      <c r="J258" s="255">
        <v>0.5</v>
      </c>
      <c r="K258" s="239">
        <v>594</v>
      </c>
      <c r="L258" s="255">
        <v>2.8</v>
      </c>
      <c r="M258" s="239">
        <v>21050</v>
      </c>
    </row>
    <row r="259" spans="1:13">
      <c r="A259" s="204"/>
      <c r="B259" s="204" t="s">
        <v>318</v>
      </c>
      <c r="C259" s="240">
        <v>0</v>
      </c>
      <c r="D259" s="205">
        <v>0</v>
      </c>
      <c r="E259" s="240">
        <v>832</v>
      </c>
      <c r="F259" s="205">
        <v>7.5</v>
      </c>
      <c r="G259" s="240">
        <v>9864</v>
      </c>
      <c r="H259" s="205">
        <v>89.2</v>
      </c>
      <c r="I259" s="240">
        <v>82</v>
      </c>
      <c r="J259" s="205">
        <v>0.7</v>
      </c>
      <c r="K259" s="240">
        <v>279</v>
      </c>
      <c r="L259" s="205">
        <v>2.5</v>
      </c>
      <c r="M259" s="240">
        <v>11057</v>
      </c>
    </row>
    <row r="260" spans="1:13">
      <c r="A260" s="232"/>
      <c r="B260" s="232" t="s">
        <v>319</v>
      </c>
      <c r="C260" s="241">
        <v>2</v>
      </c>
      <c r="D260" s="256">
        <v>0</v>
      </c>
      <c r="E260" s="241">
        <v>611</v>
      </c>
      <c r="F260" s="256">
        <v>6.1</v>
      </c>
      <c r="G260" s="241">
        <v>9032</v>
      </c>
      <c r="H260" s="256">
        <v>90.4</v>
      </c>
      <c r="I260" s="241">
        <v>33</v>
      </c>
      <c r="J260" s="256">
        <v>0.3</v>
      </c>
      <c r="K260" s="241">
        <v>315</v>
      </c>
      <c r="L260" s="256">
        <v>3.2</v>
      </c>
      <c r="M260" s="241">
        <v>9993</v>
      </c>
    </row>
    <row r="262" spans="1:13">
      <c r="A262" s="276" t="s">
        <v>1068</v>
      </c>
    </row>
  </sheetData>
  <mergeCells count="8">
    <mergeCell ref="B3:B4"/>
    <mergeCell ref="A3:A4"/>
    <mergeCell ref="M3:M4"/>
    <mergeCell ref="K3:L3"/>
    <mergeCell ref="C3:D3"/>
    <mergeCell ref="E3:F3"/>
    <mergeCell ref="G3:H3"/>
    <mergeCell ref="I3:J3"/>
  </mergeCells>
  <hyperlinks>
    <hyperlink ref="A262" location="Contents!A1" display="Return to table of contents"/>
  </hyperlinks>
  <pageMargins left="0.75" right="0.75" top="1" bottom="1" header="0.5" footer="0.5"/>
  <pageSetup paperSize="9" scale="58" orientation="landscape" r:id="rId1"/>
  <headerFooter alignWithMargins="0"/>
  <rowBreaks count="4" manualBreakCount="4">
    <brk id="52" max="16383" man="1"/>
    <brk id="102" max="12" man="1"/>
    <brk id="152" max="12" man="1"/>
    <brk id="206"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zoomScaleNormal="100" workbookViewId="0"/>
  </sheetViews>
  <sheetFormatPr defaultRowHeight="12.75"/>
  <cols>
    <col min="1" max="1" width="22.85546875" style="177" customWidth="1"/>
    <col min="2" max="2" width="9.140625" style="14"/>
    <col min="3" max="4" width="4" style="13" bestFit="1" customWidth="1"/>
    <col min="5" max="19" width="6" style="13" bestFit="1" customWidth="1"/>
    <col min="20" max="20" width="4.140625" style="13" bestFit="1" customWidth="1"/>
    <col min="21" max="21" width="5.5703125" style="13" bestFit="1" customWidth="1"/>
    <col min="22" max="16384" width="9.140625" style="14"/>
  </cols>
  <sheetData>
    <row r="1" spans="1:21" s="32" customFormat="1">
      <c r="A1" s="176" t="str">
        <f>Contents!A10</f>
        <v>Table 7: Number of registrations for mesothelioma by sex and age group, 1994-2011</v>
      </c>
      <c r="C1" s="38"/>
      <c r="D1" s="38"/>
      <c r="E1" s="38"/>
      <c r="F1" s="38"/>
      <c r="G1" s="38"/>
      <c r="H1" s="38"/>
      <c r="I1" s="38"/>
      <c r="J1" s="38"/>
      <c r="K1" s="38"/>
      <c r="L1" s="38"/>
      <c r="M1" s="38"/>
      <c r="N1" s="38"/>
      <c r="O1" s="38"/>
      <c r="P1" s="38"/>
      <c r="Q1" s="38"/>
      <c r="R1" s="38"/>
      <c r="S1" s="38"/>
      <c r="T1" s="38"/>
      <c r="U1" s="38"/>
    </row>
    <row r="2" spans="1:21" s="32" customFormat="1">
      <c r="A2" s="176"/>
      <c r="C2" s="38"/>
      <c r="D2" s="38"/>
      <c r="E2" s="38"/>
      <c r="F2" s="38"/>
      <c r="G2" s="38"/>
      <c r="H2" s="38"/>
      <c r="I2" s="38"/>
      <c r="J2" s="38"/>
      <c r="K2" s="38"/>
      <c r="L2" s="38"/>
      <c r="M2" s="38"/>
      <c r="N2" s="38"/>
      <c r="O2" s="38"/>
      <c r="P2" s="38"/>
      <c r="Q2" s="38"/>
      <c r="R2" s="38"/>
      <c r="S2" s="38"/>
      <c r="T2" s="38"/>
      <c r="U2" s="38"/>
    </row>
    <row r="3" spans="1:21">
      <c r="A3" s="328" t="s">
        <v>320</v>
      </c>
      <c r="B3" s="180"/>
      <c r="C3" s="338" t="s">
        <v>618</v>
      </c>
      <c r="D3" s="338"/>
      <c r="E3" s="338"/>
      <c r="F3" s="338"/>
      <c r="G3" s="338"/>
      <c r="H3" s="338"/>
      <c r="I3" s="338"/>
      <c r="J3" s="338"/>
      <c r="K3" s="338"/>
      <c r="L3" s="338"/>
      <c r="M3" s="338"/>
      <c r="N3" s="338"/>
      <c r="O3" s="338"/>
      <c r="P3" s="338"/>
      <c r="Q3" s="338"/>
      <c r="R3" s="338"/>
      <c r="S3" s="338"/>
      <c r="T3" s="338"/>
      <c r="U3" s="132"/>
    </row>
    <row r="4" spans="1:21">
      <c r="A4" s="328"/>
      <c r="B4" s="180"/>
      <c r="C4" s="110" t="s">
        <v>601</v>
      </c>
      <c r="D4" s="110" t="s">
        <v>602</v>
      </c>
      <c r="E4" s="110" t="s">
        <v>603</v>
      </c>
      <c r="F4" s="110" t="s">
        <v>604</v>
      </c>
      <c r="G4" s="110" t="s">
        <v>605</v>
      </c>
      <c r="H4" s="110" t="s">
        <v>606</v>
      </c>
      <c r="I4" s="110" t="s">
        <v>607</v>
      </c>
      <c r="J4" s="110" t="s">
        <v>608</v>
      </c>
      <c r="K4" s="110" t="s">
        <v>609</v>
      </c>
      <c r="L4" s="110" t="s">
        <v>610</v>
      </c>
      <c r="M4" s="110" t="s">
        <v>611</v>
      </c>
      <c r="N4" s="110" t="s">
        <v>612</v>
      </c>
      <c r="O4" s="110" t="s">
        <v>613</v>
      </c>
      <c r="P4" s="110" t="s">
        <v>614</v>
      </c>
      <c r="Q4" s="110" t="s">
        <v>615</v>
      </c>
      <c r="R4" s="110" t="s">
        <v>616</v>
      </c>
      <c r="S4" s="110" t="s">
        <v>617</v>
      </c>
      <c r="T4" s="110" t="s">
        <v>1</v>
      </c>
      <c r="U4" s="152" t="s">
        <v>349</v>
      </c>
    </row>
    <row r="5" spans="1:21">
      <c r="A5" s="178">
        <v>1994</v>
      </c>
      <c r="B5" s="14" t="s">
        <v>349</v>
      </c>
      <c r="C5" s="158">
        <v>0</v>
      </c>
      <c r="D5" s="158">
        <v>0</v>
      </c>
      <c r="E5" s="158">
        <v>0</v>
      </c>
      <c r="F5" s="158">
        <v>0</v>
      </c>
      <c r="G5" s="158">
        <v>1</v>
      </c>
      <c r="H5" s="158">
        <v>0</v>
      </c>
      <c r="I5" s="158">
        <v>0</v>
      </c>
      <c r="J5" s="158">
        <v>0</v>
      </c>
      <c r="K5" s="158">
        <v>2</v>
      </c>
      <c r="L5" s="158">
        <v>1</v>
      </c>
      <c r="M5" s="158">
        <v>3</v>
      </c>
      <c r="N5" s="158">
        <v>5</v>
      </c>
      <c r="O5" s="158">
        <v>7</v>
      </c>
      <c r="P5" s="158">
        <v>6</v>
      </c>
      <c r="Q5" s="158">
        <v>6</v>
      </c>
      <c r="R5" s="158">
        <v>4</v>
      </c>
      <c r="S5" s="158">
        <v>2</v>
      </c>
      <c r="T5" s="158">
        <v>1</v>
      </c>
      <c r="U5" s="158">
        <f t="shared" ref="U5:U19" si="0">SUM(C5:T5)</f>
        <v>38</v>
      </c>
    </row>
    <row r="6" spans="1:21">
      <c r="B6" s="14" t="s">
        <v>318</v>
      </c>
      <c r="C6" s="158">
        <v>0</v>
      </c>
      <c r="D6" s="158">
        <v>0</v>
      </c>
      <c r="E6" s="158">
        <v>0</v>
      </c>
      <c r="F6" s="158">
        <v>0</v>
      </c>
      <c r="G6" s="158">
        <v>0</v>
      </c>
      <c r="H6" s="158">
        <v>0</v>
      </c>
      <c r="I6" s="158">
        <v>0</v>
      </c>
      <c r="J6" s="158">
        <v>0</v>
      </c>
      <c r="K6" s="158">
        <v>0</v>
      </c>
      <c r="L6" s="158">
        <v>1</v>
      </c>
      <c r="M6" s="158">
        <v>3</v>
      </c>
      <c r="N6" s="158">
        <v>5</v>
      </c>
      <c r="O6" s="158">
        <v>7</v>
      </c>
      <c r="P6" s="158">
        <v>6</v>
      </c>
      <c r="Q6" s="158">
        <v>5</v>
      </c>
      <c r="R6" s="158">
        <v>4</v>
      </c>
      <c r="S6" s="158">
        <v>2</v>
      </c>
      <c r="T6" s="158">
        <v>1</v>
      </c>
      <c r="U6" s="158">
        <f t="shared" si="0"/>
        <v>34</v>
      </c>
    </row>
    <row r="7" spans="1:21">
      <c r="B7" s="14" t="s">
        <v>319</v>
      </c>
      <c r="C7" s="158">
        <v>0</v>
      </c>
      <c r="D7" s="158">
        <v>0</v>
      </c>
      <c r="E7" s="158">
        <v>0</v>
      </c>
      <c r="F7" s="158">
        <v>0</v>
      </c>
      <c r="G7" s="158">
        <v>1</v>
      </c>
      <c r="H7" s="158">
        <v>0</v>
      </c>
      <c r="I7" s="158">
        <v>0</v>
      </c>
      <c r="J7" s="158">
        <v>0</v>
      </c>
      <c r="K7" s="158">
        <v>2</v>
      </c>
      <c r="L7" s="158">
        <v>0</v>
      </c>
      <c r="M7" s="158">
        <v>0</v>
      </c>
      <c r="N7" s="158">
        <v>0</v>
      </c>
      <c r="O7" s="158">
        <v>0</v>
      </c>
      <c r="P7" s="158">
        <v>0</v>
      </c>
      <c r="Q7" s="158">
        <v>1</v>
      </c>
      <c r="R7" s="158">
        <v>0</v>
      </c>
      <c r="S7" s="158">
        <v>0</v>
      </c>
      <c r="T7" s="158">
        <v>0</v>
      </c>
      <c r="U7" s="158">
        <f t="shared" si="0"/>
        <v>4</v>
      </c>
    </row>
    <row r="8" spans="1:21">
      <c r="A8" s="178">
        <v>1995</v>
      </c>
      <c r="B8" s="14" t="s">
        <v>349</v>
      </c>
      <c r="C8" s="158">
        <v>0</v>
      </c>
      <c r="D8" s="158">
        <v>0</v>
      </c>
      <c r="E8" s="158">
        <v>0</v>
      </c>
      <c r="F8" s="158">
        <v>0</v>
      </c>
      <c r="G8" s="158">
        <v>0</v>
      </c>
      <c r="H8" s="158">
        <v>0</v>
      </c>
      <c r="I8" s="158">
        <v>1</v>
      </c>
      <c r="J8" s="158">
        <v>0</v>
      </c>
      <c r="K8" s="158">
        <v>2</v>
      </c>
      <c r="L8" s="158">
        <v>1</v>
      </c>
      <c r="M8" s="158">
        <v>5</v>
      </c>
      <c r="N8" s="158">
        <v>5</v>
      </c>
      <c r="O8" s="158">
        <v>4</v>
      </c>
      <c r="P8" s="158">
        <v>12</v>
      </c>
      <c r="Q8" s="158">
        <v>12</v>
      </c>
      <c r="R8" s="158">
        <v>3</v>
      </c>
      <c r="S8" s="158">
        <v>6</v>
      </c>
      <c r="T8" s="158">
        <v>4</v>
      </c>
      <c r="U8" s="158">
        <f t="shared" si="0"/>
        <v>55</v>
      </c>
    </row>
    <row r="9" spans="1:21">
      <c r="B9" s="14" t="s">
        <v>318</v>
      </c>
      <c r="C9" s="158">
        <v>0</v>
      </c>
      <c r="D9" s="158">
        <v>0</v>
      </c>
      <c r="E9" s="158">
        <v>0</v>
      </c>
      <c r="F9" s="158">
        <v>0</v>
      </c>
      <c r="G9" s="158">
        <v>0</v>
      </c>
      <c r="H9" s="158">
        <v>0</v>
      </c>
      <c r="I9" s="158">
        <v>0</v>
      </c>
      <c r="J9" s="158">
        <v>0</v>
      </c>
      <c r="K9" s="158">
        <v>0</v>
      </c>
      <c r="L9" s="158">
        <v>1</v>
      </c>
      <c r="M9" s="158">
        <v>5</v>
      </c>
      <c r="N9" s="158">
        <v>5</v>
      </c>
      <c r="O9" s="158">
        <v>4</v>
      </c>
      <c r="P9" s="158">
        <v>11</v>
      </c>
      <c r="Q9" s="158">
        <v>10</v>
      </c>
      <c r="R9" s="158">
        <v>2</v>
      </c>
      <c r="S9" s="158">
        <v>6</v>
      </c>
      <c r="T9" s="158">
        <v>4</v>
      </c>
      <c r="U9" s="158">
        <f t="shared" si="0"/>
        <v>48</v>
      </c>
    </row>
    <row r="10" spans="1:21">
      <c r="B10" s="14" t="s">
        <v>319</v>
      </c>
      <c r="C10" s="158">
        <v>0</v>
      </c>
      <c r="D10" s="158">
        <v>0</v>
      </c>
      <c r="E10" s="158">
        <v>0</v>
      </c>
      <c r="F10" s="158">
        <v>0</v>
      </c>
      <c r="G10" s="158">
        <v>0</v>
      </c>
      <c r="H10" s="158">
        <v>0</v>
      </c>
      <c r="I10" s="158">
        <v>1</v>
      </c>
      <c r="J10" s="158">
        <v>0</v>
      </c>
      <c r="K10" s="158">
        <v>2</v>
      </c>
      <c r="L10" s="158">
        <v>0</v>
      </c>
      <c r="M10" s="158">
        <v>0</v>
      </c>
      <c r="N10" s="158">
        <v>0</v>
      </c>
      <c r="O10" s="158">
        <v>0</v>
      </c>
      <c r="P10" s="158">
        <v>1</v>
      </c>
      <c r="Q10" s="158">
        <v>2</v>
      </c>
      <c r="R10" s="158">
        <v>1</v>
      </c>
      <c r="S10" s="158">
        <v>0</v>
      </c>
      <c r="T10" s="158">
        <v>0</v>
      </c>
      <c r="U10" s="158">
        <f t="shared" si="0"/>
        <v>7</v>
      </c>
    </row>
    <row r="11" spans="1:21">
      <c r="A11" s="178">
        <v>1996</v>
      </c>
      <c r="B11" s="14" t="s">
        <v>349</v>
      </c>
      <c r="C11" s="158">
        <v>0</v>
      </c>
      <c r="D11" s="158">
        <v>0</v>
      </c>
      <c r="E11" s="158">
        <v>0</v>
      </c>
      <c r="F11" s="158">
        <v>0</v>
      </c>
      <c r="G11" s="158">
        <v>0</v>
      </c>
      <c r="H11" s="158">
        <v>0</v>
      </c>
      <c r="I11" s="158">
        <v>0</v>
      </c>
      <c r="J11" s="158">
        <v>1</v>
      </c>
      <c r="K11" s="158">
        <v>1</v>
      </c>
      <c r="L11" s="158">
        <v>1</v>
      </c>
      <c r="M11" s="158">
        <v>6</v>
      </c>
      <c r="N11" s="158">
        <v>7</v>
      </c>
      <c r="O11" s="158">
        <v>7</v>
      </c>
      <c r="P11" s="158">
        <v>7</v>
      </c>
      <c r="Q11" s="158">
        <v>10</v>
      </c>
      <c r="R11" s="158">
        <v>5</v>
      </c>
      <c r="S11" s="158">
        <v>3</v>
      </c>
      <c r="T11" s="158">
        <v>2</v>
      </c>
      <c r="U11" s="158">
        <f t="shared" si="0"/>
        <v>50</v>
      </c>
    </row>
    <row r="12" spans="1:21">
      <c r="B12" s="14" t="s">
        <v>318</v>
      </c>
      <c r="C12" s="158">
        <v>0</v>
      </c>
      <c r="D12" s="158">
        <v>0</v>
      </c>
      <c r="E12" s="158">
        <v>0</v>
      </c>
      <c r="F12" s="158">
        <v>0</v>
      </c>
      <c r="G12" s="158">
        <v>0</v>
      </c>
      <c r="H12" s="158">
        <v>0</v>
      </c>
      <c r="I12" s="158">
        <v>0</v>
      </c>
      <c r="J12" s="158">
        <v>1</v>
      </c>
      <c r="K12" s="158">
        <v>1</v>
      </c>
      <c r="L12" s="158">
        <v>0</v>
      </c>
      <c r="M12" s="158">
        <v>5</v>
      </c>
      <c r="N12" s="158">
        <v>6</v>
      </c>
      <c r="O12" s="158">
        <v>6</v>
      </c>
      <c r="P12" s="158">
        <v>7</v>
      </c>
      <c r="Q12" s="158">
        <v>10</v>
      </c>
      <c r="R12" s="158">
        <v>5</v>
      </c>
      <c r="S12" s="158">
        <v>2</v>
      </c>
      <c r="T12" s="158">
        <v>2</v>
      </c>
      <c r="U12" s="158">
        <f t="shared" si="0"/>
        <v>45</v>
      </c>
    </row>
    <row r="13" spans="1:21">
      <c r="B13" s="14" t="s">
        <v>319</v>
      </c>
      <c r="C13" s="158">
        <v>0</v>
      </c>
      <c r="D13" s="158">
        <v>0</v>
      </c>
      <c r="E13" s="158">
        <v>0</v>
      </c>
      <c r="F13" s="158">
        <v>0</v>
      </c>
      <c r="G13" s="158">
        <v>0</v>
      </c>
      <c r="H13" s="158">
        <v>0</v>
      </c>
      <c r="I13" s="158">
        <v>0</v>
      </c>
      <c r="J13" s="158">
        <v>0</v>
      </c>
      <c r="K13" s="158">
        <v>0</v>
      </c>
      <c r="L13" s="158">
        <v>1</v>
      </c>
      <c r="M13" s="158">
        <v>1</v>
      </c>
      <c r="N13" s="158">
        <v>1</v>
      </c>
      <c r="O13" s="158">
        <v>1</v>
      </c>
      <c r="P13" s="158">
        <v>0</v>
      </c>
      <c r="Q13" s="158">
        <v>0</v>
      </c>
      <c r="R13" s="158">
        <v>0</v>
      </c>
      <c r="S13" s="158">
        <v>1</v>
      </c>
      <c r="T13" s="158">
        <v>0</v>
      </c>
      <c r="U13" s="158">
        <f t="shared" si="0"/>
        <v>5</v>
      </c>
    </row>
    <row r="14" spans="1:21">
      <c r="A14" s="178">
        <v>1997</v>
      </c>
      <c r="B14" s="14" t="s">
        <v>349</v>
      </c>
      <c r="C14" s="158">
        <v>0</v>
      </c>
      <c r="D14" s="158">
        <v>0</v>
      </c>
      <c r="E14" s="158">
        <v>0</v>
      </c>
      <c r="F14" s="158">
        <v>0</v>
      </c>
      <c r="G14" s="158">
        <v>0</v>
      </c>
      <c r="H14" s="158">
        <v>0</v>
      </c>
      <c r="I14" s="158">
        <v>0</v>
      </c>
      <c r="J14" s="158">
        <v>0</v>
      </c>
      <c r="K14" s="158">
        <v>0</v>
      </c>
      <c r="L14" s="158">
        <v>2</v>
      </c>
      <c r="M14" s="158">
        <v>6</v>
      </c>
      <c r="N14" s="158">
        <v>5</v>
      </c>
      <c r="O14" s="158">
        <v>7</v>
      </c>
      <c r="P14" s="158">
        <v>14</v>
      </c>
      <c r="Q14" s="158">
        <v>11</v>
      </c>
      <c r="R14" s="158">
        <v>12</v>
      </c>
      <c r="S14" s="158">
        <v>8</v>
      </c>
      <c r="T14" s="158">
        <v>0</v>
      </c>
      <c r="U14" s="158">
        <f t="shared" si="0"/>
        <v>65</v>
      </c>
    </row>
    <row r="15" spans="1:21">
      <c r="B15" s="14" t="s">
        <v>318</v>
      </c>
      <c r="C15" s="158">
        <v>0</v>
      </c>
      <c r="D15" s="158">
        <v>0</v>
      </c>
      <c r="E15" s="158">
        <v>0</v>
      </c>
      <c r="F15" s="158">
        <v>0</v>
      </c>
      <c r="G15" s="158">
        <v>0</v>
      </c>
      <c r="H15" s="158">
        <v>0</v>
      </c>
      <c r="I15" s="158">
        <v>0</v>
      </c>
      <c r="J15" s="158">
        <v>0</v>
      </c>
      <c r="K15" s="158">
        <v>0</v>
      </c>
      <c r="L15" s="158">
        <v>2</v>
      </c>
      <c r="M15" s="158">
        <v>5</v>
      </c>
      <c r="N15" s="158">
        <v>4</v>
      </c>
      <c r="O15" s="158">
        <v>7</v>
      </c>
      <c r="P15" s="158">
        <v>12</v>
      </c>
      <c r="Q15" s="158">
        <v>10</v>
      </c>
      <c r="R15" s="158">
        <v>10</v>
      </c>
      <c r="S15" s="158">
        <v>7</v>
      </c>
      <c r="T15" s="158">
        <v>0</v>
      </c>
      <c r="U15" s="158">
        <f t="shared" si="0"/>
        <v>57</v>
      </c>
    </row>
    <row r="16" spans="1:21">
      <c r="B16" s="14" t="s">
        <v>319</v>
      </c>
      <c r="C16" s="158">
        <v>0</v>
      </c>
      <c r="D16" s="158">
        <v>0</v>
      </c>
      <c r="E16" s="158">
        <v>0</v>
      </c>
      <c r="F16" s="158">
        <v>0</v>
      </c>
      <c r="G16" s="158">
        <v>0</v>
      </c>
      <c r="H16" s="158">
        <v>0</v>
      </c>
      <c r="I16" s="158">
        <v>0</v>
      </c>
      <c r="J16" s="158">
        <v>0</v>
      </c>
      <c r="K16" s="158">
        <v>0</v>
      </c>
      <c r="L16" s="158">
        <v>0</v>
      </c>
      <c r="M16" s="158">
        <v>1</v>
      </c>
      <c r="N16" s="158">
        <v>1</v>
      </c>
      <c r="O16" s="158">
        <v>0</v>
      </c>
      <c r="P16" s="158">
        <v>2</v>
      </c>
      <c r="Q16" s="158">
        <v>1</v>
      </c>
      <c r="R16" s="158">
        <v>2</v>
      </c>
      <c r="S16" s="158">
        <v>1</v>
      </c>
      <c r="T16" s="158">
        <v>0</v>
      </c>
      <c r="U16" s="158">
        <f t="shared" si="0"/>
        <v>8</v>
      </c>
    </row>
    <row r="17" spans="1:21">
      <c r="A17" s="178">
        <v>1998</v>
      </c>
      <c r="B17" s="14" t="s">
        <v>349</v>
      </c>
      <c r="C17" s="158">
        <v>0</v>
      </c>
      <c r="D17" s="158">
        <v>0</v>
      </c>
      <c r="E17" s="158">
        <v>0</v>
      </c>
      <c r="F17" s="158">
        <v>0</v>
      </c>
      <c r="G17" s="158">
        <v>0</v>
      </c>
      <c r="H17" s="158">
        <v>0</v>
      </c>
      <c r="I17" s="158">
        <v>0</v>
      </c>
      <c r="J17" s="158">
        <v>0</v>
      </c>
      <c r="K17" s="158">
        <v>0</v>
      </c>
      <c r="L17" s="158">
        <v>2</v>
      </c>
      <c r="M17" s="158">
        <v>3</v>
      </c>
      <c r="N17" s="158">
        <v>4</v>
      </c>
      <c r="O17" s="158">
        <v>7</v>
      </c>
      <c r="P17" s="158">
        <v>8</v>
      </c>
      <c r="Q17" s="158">
        <v>12</v>
      </c>
      <c r="R17" s="158">
        <v>10</v>
      </c>
      <c r="S17" s="158">
        <v>6</v>
      </c>
      <c r="T17" s="158">
        <v>1</v>
      </c>
      <c r="U17" s="158">
        <f t="shared" si="0"/>
        <v>53</v>
      </c>
    </row>
    <row r="18" spans="1:21">
      <c r="B18" s="14" t="s">
        <v>318</v>
      </c>
      <c r="C18" s="158">
        <v>0</v>
      </c>
      <c r="D18" s="158">
        <v>0</v>
      </c>
      <c r="E18" s="158">
        <v>0</v>
      </c>
      <c r="F18" s="158">
        <v>0</v>
      </c>
      <c r="G18" s="158">
        <v>0</v>
      </c>
      <c r="H18" s="158">
        <v>0</v>
      </c>
      <c r="I18" s="158">
        <v>0</v>
      </c>
      <c r="J18" s="158">
        <v>0</v>
      </c>
      <c r="K18" s="158">
        <v>0</v>
      </c>
      <c r="L18" s="158">
        <v>1</v>
      </c>
      <c r="M18" s="158">
        <v>3</v>
      </c>
      <c r="N18" s="158">
        <v>2</v>
      </c>
      <c r="O18" s="158">
        <v>7</v>
      </c>
      <c r="P18" s="158">
        <v>7</v>
      </c>
      <c r="Q18" s="158">
        <v>11</v>
      </c>
      <c r="R18" s="158">
        <v>9</v>
      </c>
      <c r="S18" s="158">
        <v>4</v>
      </c>
      <c r="T18" s="158">
        <v>0</v>
      </c>
      <c r="U18" s="158">
        <f t="shared" si="0"/>
        <v>44</v>
      </c>
    </row>
    <row r="19" spans="1:21">
      <c r="B19" s="14" t="s">
        <v>319</v>
      </c>
      <c r="C19" s="158">
        <v>0</v>
      </c>
      <c r="D19" s="158">
        <v>0</v>
      </c>
      <c r="E19" s="158">
        <v>0</v>
      </c>
      <c r="F19" s="158">
        <v>0</v>
      </c>
      <c r="G19" s="158">
        <v>0</v>
      </c>
      <c r="H19" s="158">
        <v>0</v>
      </c>
      <c r="I19" s="158">
        <v>0</v>
      </c>
      <c r="J19" s="158">
        <v>0</v>
      </c>
      <c r="K19" s="158">
        <v>0</v>
      </c>
      <c r="L19" s="158">
        <v>1</v>
      </c>
      <c r="M19" s="158">
        <v>0</v>
      </c>
      <c r="N19" s="158">
        <v>2</v>
      </c>
      <c r="O19" s="158">
        <v>0</v>
      </c>
      <c r="P19" s="158">
        <v>1</v>
      </c>
      <c r="Q19" s="158">
        <v>1</v>
      </c>
      <c r="R19" s="158">
        <v>1</v>
      </c>
      <c r="S19" s="158">
        <v>2</v>
      </c>
      <c r="T19" s="158">
        <v>1</v>
      </c>
      <c r="U19" s="158">
        <f t="shared" si="0"/>
        <v>9</v>
      </c>
    </row>
    <row r="20" spans="1:21">
      <c r="A20" s="178">
        <v>1999</v>
      </c>
      <c r="B20" s="14" t="s">
        <v>349</v>
      </c>
      <c r="C20" s="156">
        <v>0</v>
      </c>
      <c r="D20" s="156">
        <v>0</v>
      </c>
      <c r="E20" s="156">
        <v>0</v>
      </c>
      <c r="F20" s="156">
        <v>0</v>
      </c>
      <c r="G20" s="156">
        <v>0</v>
      </c>
      <c r="H20" s="156">
        <v>1</v>
      </c>
      <c r="I20" s="156">
        <v>0</v>
      </c>
      <c r="J20" s="156">
        <v>0</v>
      </c>
      <c r="K20" s="156">
        <v>0</v>
      </c>
      <c r="L20" s="156">
        <v>3</v>
      </c>
      <c r="M20" s="156">
        <v>2</v>
      </c>
      <c r="N20" s="156">
        <v>7</v>
      </c>
      <c r="O20" s="156">
        <v>7</v>
      </c>
      <c r="P20" s="156">
        <v>12</v>
      </c>
      <c r="Q20" s="156">
        <v>11</v>
      </c>
      <c r="R20" s="156">
        <v>10</v>
      </c>
      <c r="S20" s="156">
        <v>7</v>
      </c>
      <c r="T20" s="156">
        <v>2</v>
      </c>
      <c r="U20" s="156">
        <v>62</v>
      </c>
    </row>
    <row r="21" spans="1:21">
      <c r="B21" s="14" t="s">
        <v>318</v>
      </c>
      <c r="C21" s="156">
        <v>0</v>
      </c>
      <c r="D21" s="156">
        <v>0</v>
      </c>
      <c r="E21" s="156">
        <v>0</v>
      </c>
      <c r="F21" s="156">
        <v>0</v>
      </c>
      <c r="G21" s="156">
        <v>0</v>
      </c>
      <c r="H21" s="156">
        <v>0</v>
      </c>
      <c r="I21" s="156">
        <v>0</v>
      </c>
      <c r="J21" s="156">
        <v>0</v>
      </c>
      <c r="K21" s="156">
        <v>0</v>
      </c>
      <c r="L21" s="156">
        <v>2</v>
      </c>
      <c r="M21" s="156">
        <v>2</v>
      </c>
      <c r="N21" s="156">
        <v>7</v>
      </c>
      <c r="O21" s="156">
        <v>6</v>
      </c>
      <c r="P21" s="156">
        <v>10</v>
      </c>
      <c r="Q21" s="156">
        <v>9</v>
      </c>
      <c r="R21" s="156">
        <v>9</v>
      </c>
      <c r="S21" s="156">
        <v>7</v>
      </c>
      <c r="T21" s="156">
        <v>2</v>
      </c>
      <c r="U21" s="156">
        <v>54</v>
      </c>
    </row>
    <row r="22" spans="1:21">
      <c r="B22" s="14" t="s">
        <v>319</v>
      </c>
      <c r="C22" s="156">
        <v>0</v>
      </c>
      <c r="D22" s="156">
        <v>0</v>
      </c>
      <c r="E22" s="156">
        <v>0</v>
      </c>
      <c r="F22" s="156">
        <v>0</v>
      </c>
      <c r="G22" s="156">
        <v>0</v>
      </c>
      <c r="H22" s="156">
        <v>1</v>
      </c>
      <c r="I22" s="156">
        <v>0</v>
      </c>
      <c r="J22" s="156">
        <v>0</v>
      </c>
      <c r="K22" s="156">
        <v>0</v>
      </c>
      <c r="L22" s="156">
        <v>1</v>
      </c>
      <c r="M22" s="156">
        <v>0</v>
      </c>
      <c r="N22" s="156">
        <v>0</v>
      </c>
      <c r="O22" s="156">
        <v>1</v>
      </c>
      <c r="P22" s="156">
        <v>2</v>
      </c>
      <c r="Q22" s="156">
        <v>2</v>
      </c>
      <c r="R22" s="156">
        <v>1</v>
      </c>
      <c r="S22" s="156">
        <v>0</v>
      </c>
      <c r="T22" s="156">
        <v>0</v>
      </c>
      <c r="U22" s="156">
        <v>8</v>
      </c>
    </row>
    <row r="23" spans="1:21">
      <c r="A23" s="178">
        <v>2000</v>
      </c>
      <c r="B23" s="14" t="s">
        <v>349</v>
      </c>
      <c r="C23" s="158">
        <v>0</v>
      </c>
      <c r="D23" s="158">
        <v>0</v>
      </c>
      <c r="E23" s="158">
        <v>0</v>
      </c>
      <c r="F23" s="158">
        <v>0</v>
      </c>
      <c r="G23" s="158">
        <v>0</v>
      </c>
      <c r="H23" s="158">
        <v>0</v>
      </c>
      <c r="I23" s="158">
        <v>0</v>
      </c>
      <c r="J23" s="158">
        <v>0</v>
      </c>
      <c r="K23" s="158">
        <v>0</v>
      </c>
      <c r="L23" s="158">
        <v>0</v>
      </c>
      <c r="M23" s="158">
        <v>4</v>
      </c>
      <c r="N23" s="158">
        <v>5</v>
      </c>
      <c r="O23" s="158">
        <v>6</v>
      </c>
      <c r="P23" s="158">
        <v>9</v>
      </c>
      <c r="Q23" s="158">
        <v>10</v>
      </c>
      <c r="R23" s="158">
        <v>9</v>
      </c>
      <c r="S23" s="158">
        <v>11</v>
      </c>
      <c r="T23" s="158">
        <v>6</v>
      </c>
      <c r="U23" s="158">
        <v>60</v>
      </c>
    </row>
    <row r="24" spans="1:21">
      <c r="B24" s="14" t="s">
        <v>318</v>
      </c>
      <c r="C24" s="158">
        <v>0</v>
      </c>
      <c r="D24" s="158">
        <v>0</v>
      </c>
      <c r="E24" s="158">
        <v>0</v>
      </c>
      <c r="F24" s="158">
        <v>0</v>
      </c>
      <c r="G24" s="158">
        <v>0</v>
      </c>
      <c r="H24" s="158">
        <v>0</v>
      </c>
      <c r="I24" s="158">
        <v>0</v>
      </c>
      <c r="J24" s="158">
        <v>0</v>
      </c>
      <c r="K24" s="158">
        <v>0</v>
      </c>
      <c r="L24" s="158">
        <v>0</v>
      </c>
      <c r="M24" s="158">
        <v>4</v>
      </c>
      <c r="N24" s="158">
        <v>5</v>
      </c>
      <c r="O24" s="158">
        <v>3</v>
      </c>
      <c r="P24" s="158">
        <v>8</v>
      </c>
      <c r="Q24" s="158">
        <v>10</v>
      </c>
      <c r="R24" s="158">
        <v>6</v>
      </c>
      <c r="S24" s="158">
        <v>8</v>
      </c>
      <c r="T24" s="158">
        <v>4</v>
      </c>
      <c r="U24" s="158">
        <v>48</v>
      </c>
    </row>
    <row r="25" spans="1:21">
      <c r="B25" s="14" t="s">
        <v>319</v>
      </c>
      <c r="C25" s="158">
        <v>0</v>
      </c>
      <c r="D25" s="158">
        <v>0</v>
      </c>
      <c r="E25" s="158">
        <v>0</v>
      </c>
      <c r="F25" s="158">
        <v>0</v>
      </c>
      <c r="G25" s="158">
        <v>0</v>
      </c>
      <c r="H25" s="158">
        <v>0</v>
      </c>
      <c r="I25" s="158">
        <v>0</v>
      </c>
      <c r="J25" s="158">
        <v>0</v>
      </c>
      <c r="K25" s="158">
        <v>0</v>
      </c>
      <c r="L25" s="158">
        <v>0</v>
      </c>
      <c r="M25" s="158">
        <v>0</v>
      </c>
      <c r="N25" s="158">
        <v>0</v>
      </c>
      <c r="O25" s="158">
        <v>3</v>
      </c>
      <c r="P25" s="158">
        <v>1</v>
      </c>
      <c r="Q25" s="158">
        <v>0</v>
      </c>
      <c r="R25" s="158">
        <v>3</v>
      </c>
      <c r="S25" s="158">
        <v>3</v>
      </c>
      <c r="T25" s="158">
        <v>2</v>
      </c>
      <c r="U25" s="158">
        <v>12</v>
      </c>
    </row>
    <row r="26" spans="1:21">
      <c r="A26" s="179">
        <v>2001</v>
      </c>
      <c r="B26" s="14" t="s">
        <v>349</v>
      </c>
      <c r="C26" s="158">
        <v>0</v>
      </c>
      <c r="D26" s="158">
        <v>0</v>
      </c>
      <c r="E26" s="158">
        <v>0</v>
      </c>
      <c r="F26" s="158">
        <v>0</v>
      </c>
      <c r="G26" s="158">
        <v>0</v>
      </c>
      <c r="H26" s="158">
        <v>0</v>
      </c>
      <c r="I26" s="158">
        <v>0</v>
      </c>
      <c r="J26" s="158">
        <v>0</v>
      </c>
      <c r="K26" s="158">
        <v>1</v>
      </c>
      <c r="L26" s="158">
        <v>0</v>
      </c>
      <c r="M26" s="158">
        <v>6</v>
      </c>
      <c r="N26" s="158">
        <v>10</v>
      </c>
      <c r="O26" s="158">
        <v>8</v>
      </c>
      <c r="P26" s="158">
        <v>10</v>
      </c>
      <c r="Q26" s="158">
        <v>12</v>
      </c>
      <c r="R26" s="158">
        <v>13</v>
      </c>
      <c r="S26" s="158">
        <v>5</v>
      </c>
      <c r="T26" s="158">
        <v>6</v>
      </c>
      <c r="U26" s="158">
        <v>71</v>
      </c>
    </row>
    <row r="27" spans="1:21">
      <c r="B27" s="14" t="s">
        <v>318</v>
      </c>
      <c r="C27" s="158">
        <v>0</v>
      </c>
      <c r="D27" s="158">
        <v>0</v>
      </c>
      <c r="E27" s="158">
        <v>0</v>
      </c>
      <c r="F27" s="158">
        <v>0</v>
      </c>
      <c r="G27" s="158">
        <v>0</v>
      </c>
      <c r="H27" s="158">
        <v>0</v>
      </c>
      <c r="I27" s="158">
        <v>0</v>
      </c>
      <c r="J27" s="158">
        <v>0</v>
      </c>
      <c r="K27" s="158">
        <v>1</v>
      </c>
      <c r="L27" s="158">
        <v>0</v>
      </c>
      <c r="M27" s="158">
        <v>6</v>
      </c>
      <c r="N27" s="158">
        <v>8</v>
      </c>
      <c r="O27" s="158">
        <v>7</v>
      </c>
      <c r="P27" s="158">
        <v>9</v>
      </c>
      <c r="Q27" s="158">
        <v>12</v>
      </c>
      <c r="R27" s="158">
        <v>11</v>
      </c>
      <c r="S27" s="158">
        <v>4</v>
      </c>
      <c r="T27" s="158">
        <v>6</v>
      </c>
      <c r="U27" s="158">
        <v>64</v>
      </c>
    </row>
    <row r="28" spans="1:21">
      <c r="B28" s="14" t="s">
        <v>319</v>
      </c>
      <c r="C28" s="158">
        <v>0</v>
      </c>
      <c r="D28" s="158">
        <v>0</v>
      </c>
      <c r="E28" s="158">
        <v>0</v>
      </c>
      <c r="F28" s="158">
        <v>0</v>
      </c>
      <c r="G28" s="158">
        <v>0</v>
      </c>
      <c r="H28" s="158">
        <v>0</v>
      </c>
      <c r="I28" s="158">
        <v>0</v>
      </c>
      <c r="J28" s="158">
        <v>0</v>
      </c>
      <c r="K28" s="158">
        <v>0</v>
      </c>
      <c r="L28" s="158">
        <v>0</v>
      </c>
      <c r="M28" s="158">
        <v>0</v>
      </c>
      <c r="N28" s="158">
        <v>2</v>
      </c>
      <c r="O28" s="158">
        <v>1</v>
      </c>
      <c r="P28" s="158">
        <v>1</v>
      </c>
      <c r="Q28" s="158">
        <v>0</v>
      </c>
      <c r="R28" s="158">
        <v>2</v>
      </c>
      <c r="S28" s="158">
        <v>1</v>
      </c>
      <c r="T28" s="158">
        <v>0</v>
      </c>
      <c r="U28" s="158">
        <v>7</v>
      </c>
    </row>
    <row r="29" spans="1:21">
      <c r="A29" s="179">
        <v>2002</v>
      </c>
      <c r="B29" s="14" t="s">
        <v>349</v>
      </c>
      <c r="C29" s="158">
        <v>0</v>
      </c>
      <c r="D29" s="158">
        <v>0</v>
      </c>
      <c r="E29" s="158">
        <v>0</v>
      </c>
      <c r="F29" s="158">
        <v>0</v>
      </c>
      <c r="G29" s="158">
        <v>0</v>
      </c>
      <c r="H29" s="158">
        <v>1</v>
      </c>
      <c r="I29" s="158">
        <v>0</v>
      </c>
      <c r="J29" s="158">
        <v>1</v>
      </c>
      <c r="K29" s="158">
        <v>2</v>
      </c>
      <c r="L29" s="158">
        <v>2</v>
      </c>
      <c r="M29" s="158">
        <v>1</v>
      </c>
      <c r="N29" s="158">
        <v>8</v>
      </c>
      <c r="O29" s="158">
        <v>8</v>
      </c>
      <c r="P29" s="158">
        <v>15</v>
      </c>
      <c r="Q29" s="158">
        <v>13</v>
      </c>
      <c r="R29" s="158">
        <v>16</v>
      </c>
      <c r="S29" s="158">
        <v>11</v>
      </c>
      <c r="T29" s="158">
        <v>2</v>
      </c>
      <c r="U29" s="158">
        <v>80</v>
      </c>
    </row>
    <row r="30" spans="1:21">
      <c r="B30" s="14" t="s">
        <v>318</v>
      </c>
      <c r="C30" s="158">
        <v>0</v>
      </c>
      <c r="D30" s="158">
        <v>0</v>
      </c>
      <c r="E30" s="158">
        <v>0</v>
      </c>
      <c r="F30" s="158">
        <v>0</v>
      </c>
      <c r="G30" s="158">
        <v>0</v>
      </c>
      <c r="H30" s="158">
        <v>1</v>
      </c>
      <c r="I30" s="158">
        <v>0</v>
      </c>
      <c r="J30" s="158">
        <v>0</v>
      </c>
      <c r="K30" s="158">
        <v>0</v>
      </c>
      <c r="L30" s="158">
        <v>1</v>
      </c>
      <c r="M30" s="158">
        <v>1</v>
      </c>
      <c r="N30" s="158">
        <v>8</v>
      </c>
      <c r="O30" s="158">
        <v>5</v>
      </c>
      <c r="P30" s="158">
        <v>14</v>
      </c>
      <c r="Q30" s="158">
        <v>12</v>
      </c>
      <c r="R30" s="158">
        <v>13</v>
      </c>
      <c r="S30" s="158">
        <v>9</v>
      </c>
      <c r="T30" s="158">
        <v>1</v>
      </c>
      <c r="U30" s="158">
        <v>65</v>
      </c>
    </row>
    <row r="31" spans="1:21">
      <c r="B31" s="14" t="s">
        <v>319</v>
      </c>
      <c r="C31" s="158">
        <v>0</v>
      </c>
      <c r="D31" s="158">
        <v>0</v>
      </c>
      <c r="E31" s="158">
        <v>0</v>
      </c>
      <c r="F31" s="158">
        <v>0</v>
      </c>
      <c r="G31" s="158">
        <v>0</v>
      </c>
      <c r="H31" s="158">
        <v>0</v>
      </c>
      <c r="I31" s="158">
        <v>0</v>
      </c>
      <c r="J31" s="158">
        <v>1</v>
      </c>
      <c r="K31" s="158">
        <v>2</v>
      </c>
      <c r="L31" s="158">
        <v>1</v>
      </c>
      <c r="M31" s="158">
        <v>0</v>
      </c>
      <c r="N31" s="158">
        <v>0</v>
      </c>
      <c r="O31" s="158">
        <v>3</v>
      </c>
      <c r="P31" s="158">
        <v>1</v>
      </c>
      <c r="Q31" s="158">
        <v>1</v>
      </c>
      <c r="R31" s="158">
        <v>3</v>
      </c>
      <c r="S31" s="158">
        <v>2</v>
      </c>
      <c r="T31" s="158">
        <v>1</v>
      </c>
      <c r="U31" s="158">
        <v>15</v>
      </c>
    </row>
    <row r="32" spans="1:21">
      <c r="A32" s="179">
        <v>2003</v>
      </c>
      <c r="B32" s="14" t="s">
        <v>349</v>
      </c>
      <c r="C32" s="158">
        <v>0</v>
      </c>
      <c r="D32" s="158">
        <v>0</v>
      </c>
      <c r="E32" s="158">
        <v>0</v>
      </c>
      <c r="F32" s="158">
        <v>0</v>
      </c>
      <c r="G32" s="158">
        <v>0</v>
      </c>
      <c r="H32" s="158">
        <v>0</v>
      </c>
      <c r="I32" s="158">
        <v>0</v>
      </c>
      <c r="J32" s="158">
        <v>0</v>
      </c>
      <c r="K32" s="158">
        <v>1</v>
      </c>
      <c r="L32" s="158">
        <v>1</v>
      </c>
      <c r="M32" s="158">
        <v>2</v>
      </c>
      <c r="N32" s="158">
        <v>6</v>
      </c>
      <c r="O32" s="158">
        <v>11</v>
      </c>
      <c r="P32" s="158">
        <v>15</v>
      </c>
      <c r="Q32" s="158">
        <v>16</v>
      </c>
      <c r="R32" s="158">
        <v>11</v>
      </c>
      <c r="S32" s="158">
        <v>12</v>
      </c>
      <c r="T32" s="158">
        <v>4</v>
      </c>
      <c r="U32" s="158">
        <v>79</v>
      </c>
    </row>
    <row r="33" spans="1:21">
      <c r="B33" s="14" t="s">
        <v>318</v>
      </c>
      <c r="C33" s="158">
        <v>0</v>
      </c>
      <c r="D33" s="158">
        <v>0</v>
      </c>
      <c r="E33" s="158">
        <v>0</v>
      </c>
      <c r="F33" s="158">
        <v>0</v>
      </c>
      <c r="G33" s="158">
        <v>0</v>
      </c>
      <c r="H33" s="158">
        <v>0</v>
      </c>
      <c r="I33" s="158">
        <v>0</v>
      </c>
      <c r="J33" s="158">
        <v>0</v>
      </c>
      <c r="K33" s="158">
        <v>1</v>
      </c>
      <c r="L33" s="158">
        <v>1</v>
      </c>
      <c r="M33" s="158">
        <v>2</v>
      </c>
      <c r="N33" s="158">
        <v>5</v>
      </c>
      <c r="O33" s="158">
        <v>10</v>
      </c>
      <c r="P33" s="158">
        <v>13</v>
      </c>
      <c r="Q33" s="158">
        <v>15</v>
      </c>
      <c r="R33" s="158">
        <v>9</v>
      </c>
      <c r="S33" s="158">
        <v>10</v>
      </c>
      <c r="T33" s="158">
        <v>3</v>
      </c>
      <c r="U33" s="158">
        <v>69</v>
      </c>
    </row>
    <row r="34" spans="1:21">
      <c r="B34" s="14" t="s">
        <v>319</v>
      </c>
      <c r="C34" s="158">
        <v>0</v>
      </c>
      <c r="D34" s="158">
        <v>0</v>
      </c>
      <c r="E34" s="158">
        <v>0</v>
      </c>
      <c r="F34" s="158">
        <v>0</v>
      </c>
      <c r="G34" s="158">
        <v>0</v>
      </c>
      <c r="H34" s="158">
        <v>0</v>
      </c>
      <c r="I34" s="158">
        <v>0</v>
      </c>
      <c r="J34" s="158">
        <v>0</v>
      </c>
      <c r="K34" s="158">
        <v>0</v>
      </c>
      <c r="L34" s="158">
        <v>0</v>
      </c>
      <c r="M34" s="158">
        <v>0</v>
      </c>
      <c r="N34" s="158">
        <v>1</v>
      </c>
      <c r="O34" s="158">
        <v>1</v>
      </c>
      <c r="P34" s="158">
        <v>2</v>
      </c>
      <c r="Q34" s="158">
        <v>1</v>
      </c>
      <c r="R34" s="158">
        <v>2</v>
      </c>
      <c r="S34" s="158">
        <v>2</v>
      </c>
      <c r="T34" s="158">
        <v>1</v>
      </c>
      <c r="U34" s="158">
        <v>10</v>
      </c>
    </row>
    <row r="35" spans="1:21">
      <c r="A35" s="179">
        <v>2004</v>
      </c>
      <c r="B35" s="14" t="s">
        <v>349</v>
      </c>
      <c r="C35" s="158">
        <v>0</v>
      </c>
      <c r="D35" s="158">
        <v>0</v>
      </c>
      <c r="E35" s="158">
        <v>0</v>
      </c>
      <c r="F35" s="158">
        <v>0</v>
      </c>
      <c r="G35" s="158">
        <v>1</v>
      </c>
      <c r="H35" s="158">
        <v>0</v>
      </c>
      <c r="I35" s="158">
        <v>0</v>
      </c>
      <c r="J35" s="158">
        <v>0</v>
      </c>
      <c r="K35" s="158">
        <v>0</v>
      </c>
      <c r="L35" s="158">
        <v>0</v>
      </c>
      <c r="M35" s="158">
        <v>5</v>
      </c>
      <c r="N35" s="158">
        <v>7</v>
      </c>
      <c r="O35" s="158">
        <v>12</v>
      </c>
      <c r="P35" s="158">
        <v>15</v>
      </c>
      <c r="Q35" s="158">
        <v>18</v>
      </c>
      <c r="R35" s="158">
        <v>14</v>
      </c>
      <c r="S35" s="158">
        <v>6</v>
      </c>
      <c r="T35" s="158">
        <v>4</v>
      </c>
      <c r="U35" s="158">
        <v>82</v>
      </c>
    </row>
    <row r="36" spans="1:21">
      <c r="B36" s="14" t="s">
        <v>318</v>
      </c>
      <c r="C36" s="158">
        <v>0</v>
      </c>
      <c r="D36" s="158">
        <v>0</v>
      </c>
      <c r="E36" s="158">
        <v>0</v>
      </c>
      <c r="F36" s="158">
        <v>0</v>
      </c>
      <c r="G36" s="158">
        <v>1</v>
      </c>
      <c r="H36" s="158">
        <v>0</v>
      </c>
      <c r="I36" s="158">
        <v>0</v>
      </c>
      <c r="J36" s="158">
        <v>0</v>
      </c>
      <c r="K36" s="158">
        <v>0</v>
      </c>
      <c r="L36" s="158">
        <v>0</v>
      </c>
      <c r="M36" s="158">
        <v>4</v>
      </c>
      <c r="N36" s="158">
        <v>6</v>
      </c>
      <c r="O36" s="158">
        <v>12</v>
      </c>
      <c r="P36" s="158">
        <v>15</v>
      </c>
      <c r="Q36" s="158">
        <v>15</v>
      </c>
      <c r="R36" s="158">
        <v>13</v>
      </c>
      <c r="S36" s="158">
        <v>5</v>
      </c>
      <c r="T36" s="158">
        <v>4</v>
      </c>
      <c r="U36" s="158">
        <v>75</v>
      </c>
    </row>
    <row r="37" spans="1:21">
      <c r="B37" s="14" t="s">
        <v>319</v>
      </c>
      <c r="C37" s="158">
        <v>0</v>
      </c>
      <c r="D37" s="158">
        <v>0</v>
      </c>
      <c r="E37" s="158">
        <v>0</v>
      </c>
      <c r="F37" s="158">
        <v>0</v>
      </c>
      <c r="G37" s="158">
        <v>0</v>
      </c>
      <c r="H37" s="158">
        <v>0</v>
      </c>
      <c r="I37" s="158">
        <v>0</v>
      </c>
      <c r="J37" s="158">
        <v>0</v>
      </c>
      <c r="K37" s="158">
        <v>0</v>
      </c>
      <c r="L37" s="158">
        <v>0</v>
      </c>
      <c r="M37" s="158">
        <v>1</v>
      </c>
      <c r="N37" s="158">
        <v>1</v>
      </c>
      <c r="O37" s="158">
        <v>0</v>
      </c>
      <c r="P37" s="158">
        <v>0</v>
      </c>
      <c r="Q37" s="158">
        <v>3</v>
      </c>
      <c r="R37" s="158">
        <v>1</v>
      </c>
      <c r="S37" s="158">
        <v>1</v>
      </c>
      <c r="T37" s="158">
        <v>0</v>
      </c>
      <c r="U37" s="158">
        <v>7</v>
      </c>
    </row>
    <row r="38" spans="1:21">
      <c r="A38" s="179">
        <v>2005</v>
      </c>
      <c r="B38" s="14" t="s">
        <v>349</v>
      </c>
      <c r="C38" s="158">
        <v>0</v>
      </c>
      <c r="D38" s="158">
        <v>0</v>
      </c>
      <c r="E38" s="158">
        <v>0</v>
      </c>
      <c r="F38" s="158">
        <v>0</v>
      </c>
      <c r="G38" s="158">
        <v>0</v>
      </c>
      <c r="H38" s="158">
        <v>0</v>
      </c>
      <c r="I38" s="158">
        <v>0</v>
      </c>
      <c r="J38" s="158">
        <v>0</v>
      </c>
      <c r="K38" s="158">
        <v>0</v>
      </c>
      <c r="L38" s="158">
        <v>1</v>
      </c>
      <c r="M38" s="158">
        <v>5</v>
      </c>
      <c r="N38" s="158">
        <v>11</v>
      </c>
      <c r="O38" s="158">
        <v>13</v>
      </c>
      <c r="P38" s="158">
        <v>15</v>
      </c>
      <c r="Q38" s="158">
        <v>18</v>
      </c>
      <c r="R38" s="158">
        <v>12</v>
      </c>
      <c r="S38" s="158">
        <v>19</v>
      </c>
      <c r="T38" s="158">
        <v>8</v>
      </c>
      <c r="U38" s="158">
        <v>102</v>
      </c>
    </row>
    <row r="39" spans="1:21">
      <c r="B39" s="14" t="s">
        <v>318</v>
      </c>
      <c r="C39" s="158">
        <v>0</v>
      </c>
      <c r="D39" s="158">
        <v>0</v>
      </c>
      <c r="E39" s="158">
        <v>0</v>
      </c>
      <c r="F39" s="158">
        <v>0</v>
      </c>
      <c r="G39" s="158">
        <v>0</v>
      </c>
      <c r="H39" s="158">
        <v>0</v>
      </c>
      <c r="I39" s="158">
        <v>0</v>
      </c>
      <c r="J39" s="158">
        <v>0</v>
      </c>
      <c r="K39" s="158">
        <v>0</v>
      </c>
      <c r="L39" s="158">
        <v>0</v>
      </c>
      <c r="M39" s="158">
        <v>3</v>
      </c>
      <c r="N39" s="158">
        <v>10</v>
      </c>
      <c r="O39" s="158">
        <v>13</v>
      </c>
      <c r="P39" s="158">
        <v>13</v>
      </c>
      <c r="Q39" s="158">
        <v>15</v>
      </c>
      <c r="R39" s="158">
        <v>11</v>
      </c>
      <c r="S39" s="158">
        <v>14</v>
      </c>
      <c r="T39" s="158">
        <v>5</v>
      </c>
      <c r="U39" s="158">
        <v>84</v>
      </c>
    </row>
    <row r="40" spans="1:21">
      <c r="B40" s="14" t="s">
        <v>319</v>
      </c>
      <c r="C40" s="158">
        <v>0</v>
      </c>
      <c r="D40" s="158">
        <v>0</v>
      </c>
      <c r="E40" s="158">
        <v>0</v>
      </c>
      <c r="F40" s="158">
        <v>0</v>
      </c>
      <c r="G40" s="158">
        <v>0</v>
      </c>
      <c r="H40" s="158">
        <v>0</v>
      </c>
      <c r="I40" s="158">
        <v>0</v>
      </c>
      <c r="J40" s="158">
        <v>0</v>
      </c>
      <c r="K40" s="158">
        <v>0</v>
      </c>
      <c r="L40" s="158">
        <v>1</v>
      </c>
      <c r="M40" s="158">
        <v>2</v>
      </c>
      <c r="N40" s="158">
        <v>1</v>
      </c>
      <c r="O40" s="158">
        <v>0</v>
      </c>
      <c r="P40" s="158">
        <v>2</v>
      </c>
      <c r="Q40" s="158">
        <v>3</v>
      </c>
      <c r="R40" s="158">
        <v>1</v>
      </c>
      <c r="S40" s="158">
        <v>5</v>
      </c>
      <c r="T40" s="158">
        <v>3</v>
      </c>
      <c r="U40" s="158">
        <v>18</v>
      </c>
    </row>
    <row r="41" spans="1:21">
      <c r="A41" s="179">
        <v>2006</v>
      </c>
      <c r="B41" s="14" t="s">
        <v>349</v>
      </c>
      <c r="C41" s="158">
        <v>0</v>
      </c>
      <c r="D41" s="158">
        <v>0</v>
      </c>
      <c r="E41" s="158">
        <v>0</v>
      </c>
      <c r="F41" s="158">
        <v>0</v>
      </c>
      <c r="G41" s="158">
        <v>0</v>
      </c>
      <c r="H41" s="158">
        <v>0</v>
      </c>
      <c r="I41" s="158">
        <v>0</v>
      </c>
      <c r="J41" s="158">
        <v>1</v>
      </c>
      <c r="K41" s="158">
        <v>0</v>
      </c>
      <c r="L41" s="158">
        <v>1</v>
      </c>
      <c r="M41" s="158">
        <v>2</v>
      </c>
      <c r="N41" s="158">
        <v>10</v>
      </c>
      <c r="O41" s="158">
        <v>16</v>
      </c>
      <c r="P41" s="158">
        <v>17</v>
      </c>
      <c r="Q41" s="158">
        <v>17</v>
      </c>
      <c r="R41" s="158">
        <v>16</v>
      </c>
      <c r="S41" s="158">
        <v>13</v>
      </c>
      <c r="T41" s="158">
        <v>5</v>
      </c>
      <c r="U41" s="158">
        <v>98</v>
      </c>
    </row>
    <row r="42" spans="1:21">
      <c r="B42" s="14" t="s">
        <v>318</v>
      </c>
      <c r="C42" s="158">
        <v>0</v>
      </c>
      <c r="D42" s="158">
        <v>0</v>
      </c>
      <c r="E42" s="158">
        <v>0</v>
      </c>
      <c r="F42" s="158">
        <v>0</v>
      </c>
      <c r="G42" s="158">
        <v>0</v>
      </c>
      <c r="H42" s="158">
        <v>0</v>
      </c>
      <c r="I42" s="158">
        <v>0</v>
      </c>
      <c r="J42" s="158">
        <v>1</v>
      </c>
      <c r="K42" s="158">
        <v>0</v>
      </c>
      <c r="L42" s="158">
        <v>1</v>
      </c>
      <c r="M42" s="158">
        <v>0</v>
      </c>
      <c r="N42" s="158">
        <v>8</v>
      </c>
      <c r="O42" s="158">
        <v>13</v>
      </c>
      <c r="P42" s="158">
        <v>16</v>
      </c>
      <c r="Q42" s="158">
        <v>17</v>
      </c>
      <c r="R42" s="158">
        <v>15</v>
      </c>
      <c r="S42" s="158">
        <v>13</v>
      </c>
      <c r="T42" s="158">
        <v>5</v>
      </c>
      <c r="U42" s="158">
        <v>89</v>
      </c>
    </row>
    <row r="43" spans="1:21">
      <c r="B43" s="14" t="s">
        <v>319</v>
      </c>
      <c r="C43" s="158">
        <v>0</v>
      </c>
      <c r="D43" s="158">
        <v>0</v>
      </c>
      <c r="E43" s="158">
        <v>0</v>
      </c>
      <c r="F43" s="158">
        <v>0</v>
      </c>
      <c r="G43" s="158">
        <v>0</v>
      </c>
      <c r="H43" s="158">
        <v>0</v>
      </c>
      <c r="I43" s="158">
        <v>0</v>
      </c>
      <c r="J43" s="158">
        <v>0</v>
      </c>
      <c r="K43" s="158">
        <v>0</v>
      </c>
      <c r="L43" s="158">
        <v>0</v>
      </c>
      <c r="M43" s="158">
        <v>2</v>
      </c>
      <c r="N43" s="158">
        <v>2</v>
      </c>
      <c r="O43" s="158">
        <v>3</v>
      </c>
      <c r="P43" s="158">
        <v>1</v>
      </c>
      <c r="Q43" s="158">
        <v>0</v>
      </c>
      <c r="R43" s="158">
        <v>1</v>
      </c>
      <c r="S43" s="158">
        <v>0</v>
      </c>
      <c r="T43" s="158">
        <v>0</v>
      </c>
      <c r="U43" s="158">
        <v>9</v>
      </c>
    </row>
    <row r="44" spans="1:21">
      <c r="A44" s="179">
        <v>2007</v>
      </c>
      <c r="B44" s="14" t="s">
        <v>349</v>
      </c>
      <c r="C44" s="158">
        <v>0</v>
      </c>
      <c r="D44" s="158">
        <v>0</v>
      </c>
      <c r="E44" s="158">
        <v>0</v>
      </c>
      <c r="F44" s="158">
        <v>0</v>
      </c>
      <c r="G44" s="158">
        <v>0</v>
      </c>
      <c r="H44" s="158">
        <v>0</v>
      </c>
      <c r="I44" s="158">
        <v>0</v>
      </c>
      <c r="J44" s="158">
        <v>1</v>
      </c>
      <c r="K44" s="158">
        <v>0</v>
      </c>
      <c r="L44" s="158">
        <v>0</v>
      </c>
      <c r="M44" s="158">
        <v>4</v>
      </c>
      <c r="N44" s="158">
        <v>9</v>
      </c>
      <c r="O44" s="158">
        <v>11</v>
      </c>
      <c r="P44" s="158">
        <v>13</v>
      </c>
      <c r="Q44" s="158">
        <v>16</v>
      </c>
      <c r="R44" s="158">
        <v>15</v>
      </c>
      <c r="S44" s="158">
        <v>13</v>
      </c>
      <c r="T44" s="158">
        <v>6</v>
      </c>
      <c r="U44" s="158">
        <v>88</v>
      </c>
    </row>
    <row r="45" spans="1:21">
      <c r="B45" s="14" t="s">
        <v>318</v>
      </c>
      <c r="C45" s="158">
        <v>0</v>
      </c>
      <c r="D45" s="158">
        <v>0</v>
      </c>
      <c r="E45" s="158">
        <v>0</v>
      </c>
      <c r="F45" s="158">
        <v>0</v>
      </c>
      <c r="G45" s="158">
        <v>0</v>
      </c>
      <c r="H45" s="158">
        <v>0</v>
      </c>
      <c r="I45" s="158">
        <v>0</v>
      </c>
      <c r="J45" s="158">
        <v>0</v>
      </c>
      <c r="K45" s="158">
        <v>0</v>
      </c>
      <c r="L45" s="158">
        <v>0</v>
      </c>
      <c r="M45" s="158">
        <v>4</v>
      </c>
      <c r="N45" s="158">
        <v>8</v>
      </c>
      <c r="O45" s="158">
        <v>9</v>
      </c>
      <c r="P45" s="158">
        <v>11</v>
      </c>
      <c r="Q45" s="158">
        <v>13</v>
      </c>
      <c r="R45" s="158">
        <v>13</v>
      </c>
      <c r="S45" s="158">
        <v>11</v>
      </c>
      <c r="T45" s="158">
        <v>3</v>
      </c>
      <c r="U45" s="158">
        <v>72</v>
      </c>
    </row>
    <row r="46" spans="1:21">
      <c r="B46" s="14" t="s">
        <v>319</v>
      </c>
      <c r="C46" s="158">
        <v>0</v>
      </c>
      <c r="D46" s="158">
        <v>0</v>
      </c>
      <c r="E46" s="158">
        <v>0</v>
      </c>
      <c r="F46" s="158">
        <v>0</v>
      </c>
      <c r="G46" s="158">
        <v>0</v>
      </c>
      <c r="H46" s="158">
        <v>0</v>
      </c>
      <c r="I46" s="158">
        <v>0</v>
      </c>
      <c r="J46" s="158">
        <v>1</v>
      </c>
      <c r="K46" s="158">
        <v>0</v>
      </c>
      <c r="L46" s="158">
        <v>0</v>
      </c>
      <c r="M46" s="158">
        <v>0</v>
      </c>
      <c r="N46" s="158">
        <v>1</v>
      </c>
      <c r="O46" s="158">
        <v>2</v>
      </c>
      <c r="P46" s="158">
        <v>2</v>
      </c>
      <c r="Q46" s="158">
        <v>3</v>
      </c>
      <c r="R46" s="158">
        <v>2</v>
      </c>
      <c r="S46" s="158">
        <v>2</v>
      </c>
      <c r="T46" s="158">
        <v>3</v>
      </c>
      <c r="U46" s="158">
        <v>16</v>
      </c>
    </row>
    <row r="47" spans="1:21">
      <c r="A47" s="179">
        <v>2008</v>
      </c>
      <c r="B47" s="14" t="s">
        <v>349</v>
      </c>
      <c r="C47" s="158">
        <v>0</v>
      </c>
      <c r="D47" s="158">
        <v>0</v>
      </c>
      <c r="E47" s="158">
        <v>0</v>
      </c>
      <c r="F47" s="158">
        <v>0</v>
      </c>
      <c r="G47" s="158">
        <v>0</v>
      </c>
      <c r="H47" s="158">
        <v>0</v>
      </c>
      <c r="I47" s="158">
        <v>0</v>
      </c>
      <c r="J47" s="158">
        <v>0</v>
      </c>
      <c r="K47" s="158">
        <v>1</v>
      </c>
      <c r="L47" s="158">
        <v>1</v>
      </c>
      <c r="M47" s="158">
        <v>4</v>
      </c>
      <c r="N47" s="158">
        <v>4</v>
      </c>
      <c r="O47" s="158">
        <v>14</v>
      </c>
      <c r="P47" s="158">
        <v>12</v>
      </c>
      <c r="Q47" s="158">
        <v>20</v>
      </c>
      <c r="R47" s="158">
        <v>18</v>
      </c>
      <c r="S47" s="158">
        <v>16</v>
      </c>
      <c r="T47" s="158">
        <v>7</v>
      </c>
      <c r="U47" s="158">
        <v>97</v>
      </c>
    </row>
    <row r="48" spans="1:21">
      <c r="B48" s="14" t="s">
        <v>318</v>
      </c>
      <c r="C48" s="158">
        <v>0</v>
      </c>
      <c r="D48" s="158">
        <v>0</v>
      </c>
      <c r="E48" s="158">
        <v>0</v>
      </c>
      <c r="F48" s="158">
        <v>0</v>
      </c>
      <c r="G48" s="158">
        <v>0</v>
      </c>
      <c r="H48" s="158">
        <v>0</v>
      </c>
      <c r="I48" s="158">
        <v>0</v>
      </c>
      <c r="J48" s="158">
        <v>0</v>
      </c>
      <c r="K48" s="158">
        <v>1</v>
      </c>
      <c r="L48" s="158">
        <v>0</v>
      </c>
      <c r="M48" s="158">
        <v>4</v>
      </c>
      <c r="N48" s="158">
        <v>3</v>
      </c>
      <c r="O48" s="158">
        <v>13</v>
      </c>
      <c r="P48" s="158">
        <v>11</v>
      </c>
      <c r="Q48" s="158">
        <v>20</v>
      </c>
      <c r="R48" s="158">
        <v>14</v>
      </c>
      <c r="S48" s="158">
        <v>14</v>
      </c>
      <c r="T48" s="158">
        <v>6</v>
      </c>
      <c r="U48" s="158">
        <v>86</v>
      </c>
    </row>
    <row r="49" spans="1:21">
      <c r="B49" s="14" t="s">
        <v>319</v>
      </c>
      <c r="C49" s="158">
        <v>0</v>
      </c>
      <c r="D49" s="158">
        <v>0</v>
      </c>
      <c r="E49" s="158">
        <v>0</v>
      </c>
      <c r="F49" s="158">
        <v>0</v>
      </c>
      <c r="G49" s="158">
        <v>0</v>
      </c>
      <c r="H49" s="158">
        <v>0</v>
      </c>
      <c r="I49" s="158">
        <v>0</v>
      </c>
      <c r="J49" s="158">
        <v>0</v>
      </c>
      <c r="K49" s="158">
        <v>0</v>
      </c>
      <c r="L49" s="158">
        <v>1</v>
      </c>
      <c r="M49" s="158">
        <v>0</v>
      </c>
      <c r="N49" s="158">
        <v>1</v>
      </c>
      <c r="O49" s="158">
        <v>1</v>
      </c>
      <c r="P49" s="158">
        <v>1</v>
      </c>
      <c r="Q49" s="158">
        <v>0</v>
      </c>
      <c r="R49" s="158">
        <v>4</v>
      </c>
      <c r="S49" s="158">
        <v>2</v>
      </c>
      <c r="T49" s="158">
        <v>1</v>
      </c>
      <c r="U49" s="158">
        <v>11</v>
      </c>
    </row>
    <row r="50" spans="1:21">
      <c r="A50" s="179">
        <v>2009</v>
      </c>
      <c r="B50" s="14" t="s">
        <v>349</v>
      </c>
      <c r="C50" s="158">
        <v>0</v>
      </c>
      <c r="D50" s="158">
        <v>0</v>
      </c>
      <c r="E50" s="158">
        <v>0</v>
      </c>
      <c r="F50" s="158">
        <v>0</v>
      </c>
      <c r="G50" s="158">
        <v>0</v>
      </c>
      <c r="H50" s="158">
        <v>0</v>
      </c>
      <c r="I50" s="158">
        <v>1</v>
      </c>
      <c r="J50" s="158">
        <v>1</v>
      </c>
      <c r="K50" s="158">
        <v>0</v>
      </c>
      <c r="L50" s="158">
        <v>1</v>
      </c>
      <c r="M50" s="158">
        <v>3</v>
      </c>
      <c r="N50" s="158">
        <v>5</v>
      </c>
      <c r="O50" s="158">
        <v>14</v>
      </c>
      <c r="P50" s="158">
        <v>12</v>
      </c>
      <c r="Q50" s="158">
        <v>15</v>
      </c>
      <c r="R50" s="158">
        <v>16</v>
      </c>
      <c r="S50" s="158">
        <v>16</v>
      </c>
      <c r="T50" s="158">
        <v>7</v>
      </c>
      <c r="U50" s="158">
        <v>91</v>
      </c>
    </row>
    <row r="51" spans="1:21">
      <c r="B51" s="14" t="s">
        <v>318</v>
      </c>
      <c r="C51" s="158">
        <v>0</v>
      </c>
      <c r="D51" s="158">
        <v>0</v>
      </c>
      <c r="E51" s="158">
        <v>0</v>
      </c>
      <c r="F51" s="158">
        <v>0</v>
      </c>
      <c r="G51" s="158">
        <v>0</v>
      </c>
      <c r="H51" s="158">
        <v>0</v>
      </c>
      <c r="I51" s="158">
        <v>0</v>
      </c>
      <c r="J51" s="158">
        <v>1</v>
      </c>
      <c r="K51" s="158">
        <v>0</v>
      </c>
      <c r="L51" s="158">
        <v>1</v>
      </c>
      <c r="M51" s="158">
        <v>2</v>
      </c>
      <c r="N51" s="158">
        <v>3</v>
      </c>
      <c r="O51" s="158">
        <v>12</v>
      </c>
      <c r="P51" s="158">
        <v>10</v>
      </c>
      <c r="Q51" s="158">
        <v>13</v>
      </c>
      <c r="R51" s="158">
        <v>15</v>
      </c>
      <c r="S51" s="158">
        <v>13</v>
      </c>
      <c r="T51" s="158">
        <v>6</v>
      </c>
      <c r="U51" s="158">
        <v>76</v>
      </c>
    </row>
    <row r="52" spans="1:21">
      <c r="B52" s="14" t="s">
        <v>319</v>
      </c>
      <c r="C52" s="158">
        <v>0</v>
      </c>
      <c r="D52" s="158">
        <v>0</v>
      </c>
      <c r="E52" s="158">
        <v>0</v>
      </c>
      <c r="F52" s="158">
        <v>0</v>
      </c>
      <c r="G52" s="158">
        <v>0</v>
      </c>
      <c r="H52" s="158">
        <v>0</v>
      </c>
      <c r="I52" s="158">
        <v>1</v>
      </c>
      <c r="J52" s="158">
        <v>0</v>
      </c>
      <c r="K52" s="158">
        <v>0</v>
      </c>
      <c r="L52" s="158">
        <v>0</v>
      </c>
      <c r="M52" s="158">
        <v>1</v>
      </c>
      <c r="N52" s="158">
        <v>2</v>
      </c>
      <c r="O52" s="158">
        <v>2</v>
      </c>
      <c r="P52" s="158">
        <v>2</v>
      </c>
      <c r="Q52" s="158">
        <v>2</v>
      </c>
      <c r="R52" s="158">
        <v>1</v>
      </c>
      <c r="S52" s="158">
        <v>3</v>
      </c>
      <c r="T52" s="158">
        <v>1</v>
      </c>
      <c r="U52" s="158">
        <v>15</v>
      </c>
    </row>
    <row r="53" spans="1:21">
      <c r="A53" s="179">
        <v>2010</v>
      </c>
      <c r="B53" s="14" t="s">
        <v>349</v>
      </c>
      <c r="C53" s="158">
        <v>0</v>
      </c>
      <c r="D53" s="158">
        <v>0</v>
      </c>
      <c r="E53" s="158">
        <v>0</v>
      </c>
      <c r="F53" s="158">
        <v>0</v>
      </c>
      <c r="G53" s="158">
        <v>0</v>
      </c>
      <c r="H53" s="158">
        <v>0</v>
      </c>
      <c r="I53" s="158">
        <v>0</v>
      </c>
      <c r="J53" s="158">
        <v>0</v>
      </c>
      <c r="K53" s="158">
        <v>0</v>
      </c>
      <c r="L53" s="158">
        <v>0</v>
      </c>
      <c r="M53" s="158">
        <v>1</v>
      </c>
      <c r="N53" s="158">
        <v>7</v>
      </c>
      <c r="O53" s="158">
        <v>15</v>
      </c>
      <c r="P53" s="158">
        <v>15</v>
      </c>
      <c r="Q53" s="158">
        <v>15</v>
      </c>
      <c r="R53" s="158">
        <v>21</v>
      </c>
      <c r="S53" s="158">
        <v>10</v>
      </c>
      <c r="T53" s="158">
        <v>5</v>
      </c>
      <c r="U53" s="158">
        <v>89</v>
      </c>
    </row>
    <row r="54" spans="1:21">
      <c r="B54" s="14" t="s">
        <v>318</v>
      </c>
      <c r="C54" s="158">
        <v>0</v>
      </c>
      <c r="D54" s="158">
        <v>0</v>
      </c>
      <c r="E54" s="158">
        <v>0</v>
      </c>
      <c r="F54" s="158">
        <v>0</v>
      </c>
      <c r="G54" s="158">
        <v>0</v>
      </c>
      <c r="H54" s="158">
        <v>0</v>
      </c>
      <c r="I54" s="158">
        <v>0</v>
      </c>
      <c r="J54" s="158">
        <v>0</v>
      </c>
      <c r="K54" s="158">
        <v>0</v>
      </c>
      <c r="L54" s="158">
        <v>0</v>
      </c>
      <c r="M54" s="158">
        <v>1</v>
      </c>
      <c r="N54" s="158">
        <v>4</v>
      </c>
      <c r="O54" s="158">
        <v>15</v>
      </c>
      <c r="P54" s="158">
        <v>14</v>
      </c>
      <c r="Q54" s="158">
        <v>13</v>
      </c>
      <c r="R54" s="158">
        <v>18</v>
      </c>
      <c r="S54" s="158">
        <v>9</v>
      </c>
      <c r="T54" s="158">
        <v>4</v>
      </c>
      <c r="U54" s="158">
        <v>78</v>
      </c>
    </row>
    <row r="55" spans="1:21">
      <c r="B55" s="14" t="s">
        <v>319</v>
      </c>
      <c r="C55" s="158">
        <v>0</v>
      </c>
      <c r="D55" s="158">
        <v>0</v>
      </c>
      <c r="E55" s="158">
        <v>0</v>
      </c>
      <c r="F55" s="158">
        <v>0</v>
      </c>
      <c r="G55" s="158">
        <v>0</v>
      </c>
      <c r="H55" s="158">
        <v>0</v>
      </c>
      <c r="I55" s="158">
        <v>0</v>
      </c>
      <c r="J55" s="158">
        <v>0</v>
      </c>
      <c r="K55" s="158">
        <v>0</v>
      </c>
      <c r="L55" s="158">
        <v>0</v>
      </c>
      <c r="M55" s="158">
        <v>0</v>
      </c>
      <c r="N55" s="158">
        <v>3</v>
      </c>
      <c r="O55" s="158">
        <v>0</v>
      </c>
      <c r="P55" s="158">
        <v>1</v>
      </c>
      <c r="Q55" s="158">
        <v>2</v>
      </c>
      <c r="R55" s="158">
        <v>3</v>
      </c>
      <c r="S55" s="158">
        <v>1</v>
      </c>
      <c r="T55" s="158">
        <v>1</v>
      </c>
      <c r="U55" s="158">
        <v>11</v>
      </c>
    </row>
    <row r="56" spans="1:21">
      <c r="A56" s="179">
        <v>2011</v>
      </c>
      <c r="B56" s="14" t="s">
        <v>349</v>
      </c>
      <c r="C56" s="158">
        <v>0</v>
      </c>
      <c r="D56" s="158">
        <v>0</v>
      </c>
      <c r="E56" s="158">
        <v>0</v>
      </c>
      <c r="F56" s="158">
        <v>0</v>
      </c>
      <c r="G56" s="158">
        <v>0</v>
      </c>
      <c r="H56" s="158">
        <v>0</v>
      </c>
      <c r="I56" s="158">
        <v>0</v>
      </c>
      <c r="J56" s="158">
        <v>0</v>
      </c>
      <c r="K56" s="158">
        <v>0</v>
      </c>
      <c r="L56" s="158">
        <v>2</v>
      </c>
      <c r="M56" s="158">
        <v>1</v>
      </c>
      <c r="N56" s="158">
        <v>1</v>
      </c>
      <c r="O56" s="158">
        <v>14</v>
      </c>
      <c r="P56" s="158">
        <v>12</v>
      </c>
      <c r="Q56" s="158">
        <v>17</v>
      </c>
      <c r="R56" s="158">
        <v>16</v>
      </c>
      <c r="S56" s="158">
        <v>10</v>
      </c>
      <c r="T56" s="158">
        <v>5</v>
      </c>
      <c r="U56" s="158">
        <v>78</v>
      </c>
    </row>
    <row r="57" spans="1:21">
      <c r="B57" s="14" t="s">
        <v>318</v>
      </c>
      <c r="C57" s="158">
        <v>0</v>
      </c>
      <c r="D57" s="158">
        <v>0</v>
      </c>
      <c r="E57" s="158">
        <v>0</v>
      </c>
      <c r="F57" s="158">
        <v>0</v>
      </c>
      <c r="G57" s="158">
        <v>0</v>
      </c>
      <c r="H57" s="158">
        <v>0</v>
      </c>
      <c r="I57" s="158">
        <v>0</v>
      </c>
      <c r="J57" s="158">
        <v>0</v>
      </c>
      <c r="K57" s="158">
        <v>0</v>
      </c>
      <c r="L57" s="158">
        <v>2</v>
      </c>
      <c r="M57" s="158">
        <v>1</v>
      </c>
      <c r="N57" s="158">
        <v>1</v>
      </c>
      <c r="O57" s="158">
        <v>12</v>
      </c>
      <c r="P57" s="158">
        <v>11</v>
      </c>
      <c r="Q57" s="158">
        <v>16</v>
      </c>
      <c r="R57" s="158">
        <v>13</v>
      </c>
      <c r="S57" s="158">
        <v>7</v>
      </c>
      <c r="T57" s="158">
        <v>4</v>
      </c>
      <c r="U57" s="158">
        <v>67</v>
      </c>
    </row>
    <row r="58" spans="1:21">
      <c r="A58" s="125"/>
      <c r="B58" s="277" t="s">
        <v>319</v>
      </c>
      <c r="C58" s="278">
        <v>0</v>
      </c>
      <c r="D58" s="278">
        <v>0</v>
      </c>
      <c r="E58" s="278">
        <v>0</v>
      </c>
      <c r="F58" s="278">
        <v>0</v>
      </c>
      <c r="G58" s="278">
        <v>0</v>
      </c>
      <c r="H58" s="278">
        <v>0</v>
      </c>
      <c r="I58" s="278">
        <v>0</v>
      </c>
      <c r="J58" s="278">
        <v>0</v>
      </c>
      <c r="K58" s="278">
        <v>0</v>
      </c>
      <c r="L58" s="278">
        <v>0</v>
      </c>
      <c r="M58" s="278">
        <v>0</v>
      </c>
      <c r="N58" s="278">
        <v>0</v>
      </c>
      <c r="O58" s="278">
        <v>2</v>
      </c>
      <c r="P58" s="278">
        <v>1</v>
      </c>
      <c r="Q58" s="278">
        <v>1</v>
      </c>
      <c r="R58" s="278">
        <v>3</v>
      </c>
      <c r="S58" s="278">
        <v>3</v>
      </c>
      <c r="T58" s="278">
        <v>1</v>
      </c>
      <c r="U58" s="278">
        <v>11</v>
      </c>
    </row>
    <row r="60" spans="1:21">
      <c r="A60" s="276" t="s">
        <v>1068</v>
      </c>
    </row>
  </sheetData>
  <mergeCells count="2">
    <mergeCell ref="C3:T3"/>
    <mergeCell ref="A3:A4"/>
  </mergeCells>
  <hyperlinks>
    <hyperlink ref="A60" location="Contents!A1" display="Return to table of contents"/>
  </hyperlinks>
  <pageMargins left="0.75" right="0.75" top="1" bottom="1" header="0.5" footer="0.5"/>
  <pageSetup paperSize="9" scale="6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D97"/>
  <sheetViews>
    <sheetView zoomScaleNormal="100" workbookViewId="0"/>
  </sheetViews>
  <sheetFormatPr defaultRowHeight="12.75"/>
  <cols>
    <col min="1" max="1" width="71.42578125" style="4" customWidth="1"/>
    <col min="2" max="16384" width="9.140625" style="4"/>
  </cols>
  <sheetData>
    <row r="1" spans="1:13">
      <c r="A1" s="26" t="str">
        <f>Contents!A12</f>
        <v>Table 8: Number of cancer registrations by ICD-10 3 character code, sex and ethnic group, 2011</v>
      </c>
      <c r="B1" s="67"/>
      <c r="C1" s="67"/>
      <c r="D1" s="67"/>
      <c r="E1" s="68"/>
      <c r="F1" s="67"/>
      <c r="G1" s="67"/>
      <c r="H1" s="67"/>
      <c r="I1" s="67"/>
      <c r="J1" s="67"/>
      <c r="K1" s="67"/>
      <c r="L1" s="67"/>
      <c r="M1" s="67"/>
    </row>
    <row r="2" spans="1:13">
      <c r="A2" s="26"/>
      <c r="B2" s="67"/>
      <c r="C2" s="67"/>
      <c r="D2" s="67"/>
      <c r="E2" s="68"/>
      <c r="F2" s="67"/>
      <c r="G2" s="67"/>
      <c r="H2" s="67"/>
      <c r="I2" s="67"/>
      <c r="J2" s="67"/>
      <c r="K2" s="67"/>
      <c r="L2" s="67"/>
      <c r="M2" s="67"/>
    </row>
    <row r="3" spans="1:13">
      <c r="A3" s="342" t="s">
        <v>600</v>
      </c>
      <c r="B3" s="339" t="s">
        <v>319</v>
      </c>
      <c r="C3" s="339"/>
      <c r="D3" s="339"/>
      <c r="E3" s="339"/>
      <c r="F3" s="340" t="s">
        <v>318</v>
      </c>
      <c r="G3" s="339"/>
      <c r="H3" s="339"/>
      <c r="I3" s="341"/>
      <c r="J3" s="339" t="s">
        <v>349</v>
      </c>
      <c r="K3" s="339"/>
      <c r="L3" s="339"/>
      <c r="M3" s="339"/>
    </row>
    <row r="4" spans="1:13">
      <c r="A4" s="342"/>
      <c r="B4" s="139" t="s">
        <v>554</v>
      </c>
      <c r="C4" s="139" t="s">
        <v>449</v>
      </c>
      <c r="D4" s="139" t="s">
        <v>448</v>
      </c>
      <c r="E4" s="139" t="s">
        <v>349</v>
      </c>
      <c r="F4" s="147" t="s">
        <v>554</v>
      </c>
      <c r="G4" s="139" t="s">
        <v>449</v>
      </c>
      <c r="H4" s="139" t="s">
        <v>448</v>
      </c>
      <c r="I4" s="148" t="s">
        <v>349</v>
      </c>
      <c r="J4" s="139" t="s">
        <v>554</v>
      </c>
      <c r="K4" s="139" t="s">
        <v>449</v>
      </c>
      <c r="L4" s="139" t="s">
        <v>448</v>
      </c>
      <c r="M4" s="139" t="s">
        <v>349</v>
      </c>
    </row>
    <row r="5" spans="1:13">
      <c r="A5" s="149" t="s">
        <v>824</v>
      </c>
      <c r="B5" s="171"/>
      <c r="C5" s="171">
        <v>8</v>
      </c>
      <c r="D5" s="171"/>
      <c r="E5" s="171">
        <v>8</v>
      </c>
      <c r="F5" s="172"/>
      <c r="G5" s="171">
        <v>47</v>
      </c>
      <c r="H5" s="171"/>
      <c r="I5" s="173">
        <v>47</v>
      </c>
      <c r="J5" s="171">
        <f>B5+F5</f>
        <v>0</v>
      </c>
      <c r="K5" s="171">
        <f t="shared" ref="K5:M5" si="0">C5+G5</f>
        <v>55</v>
      </c>
      <c r="L5" s="171">
        <f t="shared" si="0"/>
        <v>0</v>
      </c>
      <c r="M5" s="171">
        <f t="shared" si="0"/>
        <v>55</v>
      </c>
    </row>
    <row r="6" spans="1:13">
      <c r="A6" s="149" t="s">
        <v>825</v>
      </c>
      <c r="B6" s="171"/>
      <c r="C6" s="171">
        <v>7</v>
      </c>
      <c r="D6" s="171"/>
      <c r="E6" s="171">
        <v>7</v>
      </c>
      <c r="F6" s="172">
        <v>2</v>
      </c>
      <c r="G6" s="171">
        <v>28</v>
      </c>
      <c r="H6" s="171"/>
      <c r="I6" s="173">
        <v>30</v>
      </c>
      <c r="J6" s="171">
        <f t="shared" ref="J6:J69" si="1">B6+F6</f>
        <v>2</v>
      </c>
      <c r="K6" s="171">
        <f t="shared" ref="K6:K69" si="2">C6+G6</f>
        <v>35</v>
      </c>
      <c r="L6" s="171">
        <f t="shared" ref="L6:L69" si="3">D6+H6</f>
        <v>0</v>
      </c>
      <c r="M6" s="171">
        <f t="shared" ref="M6:M69" si="4">E6+I6</f>
        <v>37</v>
      </c>
    </row>
    <row r="7" spans="1:13">
      <c r="A7" s="149" t="s">
        <v>826</v>
      </c>
      <c r="B7" s="171">
        <v>2</v>
      </c>
      <c r="C7" s="171">
        <v>27</v>
      </c>
      <c r="D7" s="171">
        <v>2</v>
      </c>
      <c r="E7" s="171">
        <v>31</v>
      </c>
      <c r="F7" s="172">
        <v>2</v>
      </c>
      <c r="G7" s="171">
        <v>26</v>
      </c>
      <c r="H7" s="171">
        <v>2</v>
      </c>
      <c r="I7" s="173">
        <v>30</v>
      </c>
      <c r="J7" s="171">
        <f t="shared" si="1"/>
        <v>4</v>
      </c>
      <c r="K7" s="171">
        <f t="shared" si="2"/>
        <v>53</v>
      </c>
      <c r="L7" s="171">
        <f t="shared" si="3"/>
        <v>4</v>
      </c>
      <c r="M7" s="171">
        <f t="shared" si="4"/>
        <v>61</v>
      </c>
    </row>
    <row r="8" spans="1:13">
      <c r="A8" s="149" t="s">
        <v>827</v>
      </c>
      <c r="B8" s="171"/>
      <c r="C8" s="171">
        <v>7</v>
      </c>
      <c r="D8" s="171"/>
      <c r="E8" s="171">
        <v>7</v>
      </c>
      <c r="F8" s="172">
        <v>1</v>
      </c>
      <c r="G8" s="153">
        <v>4</v>
      </c>
      <c r="H8" s="171"/>
      <c r="I8" s="173">
        <v>5</v>
      </c>
      <c r="J8" s="171">
        <f t="shared" si="1"/>
        <v>1</v>
      </c>
      <c r="K8" s="171">
        <f t="shared" si="2"/>
        <v>11</v>
      </c>
      <c r="L8" s="171">
        <f t="shared" si="3"/>
        <v>0</v>
      </c>
      <c r="M8" s="171">
        <f t="shared" si="4"/>
        <v>12</v>
      </c>
    </row>
    <row r="9" spans="1:13">
      <c r="A9" s="149" t="s">
        <v>828</v>
      </c>
      <c r="B9" s="171">
        <v>1</v>
      </c>
      <c r="C9" s="171">
        <v>7</v>
      </c>
      <c r="D9" s="171"/>
      <c r="E9" s="171">
        <v>8</v>
      </c>
      <c r="F9" s="172"/>
      <c r="G9" s="153">
        <v>9</v>
      </c>
      <c r="H9" s="171"/>
      <c r="I9" s="173">
        <v>9</v>
      </c>
      <c r="J9" s="171">
        <f t="shared" si="1"/>
        <v>1</v>
      </c>
      <c r="K9" s="171">
        <f t="shared" si="2"/>
        <v>16</v>
      </c>
      <c r="L9" s="171">
        <f t="shared" si="3"/>
        <v>0</v>
      </c>
      <c r="M9" s="171">
        <f t="shared" si="4"/>
        <v>17</v>
      </c>
    </row>
    <row r="10" spans="1:13">
      <c r="A10" s="149" t="s">
        <v>829</v>
      </c>
      <c r="B10" s="171"/>
      <c r="C10" s="171">
        <v>5</v>
      </c>
      <c r="D10" s="171"/>
      <c r="E10" s="171">
        <v>5</v>
      </c>
      <c r="F10" s="172">
        <v>2</v>
      </c>
      <c r="G10" s="171">
        <v>5</v>
      </c>
      <c r="H10" s="171"/>
      <c r="I10" s="173">
        <v>7</v>
      </c>
      <c r="J10" s="171">
        <f t="shared" si="1"/>
        <v>2</v>
      </c>
      <c r="K10" s="171">
        <f t="shared" si="2"/>
        <v>10</v>
      </c>
      <c r="L10" s="171">
        <f t="shared" si="3"/>
        <v>0</v>
      </c>
      <c r="M10" s="171">
        <f t="shared" si="4"/>
        <v>12</v>
      </c>
    </row>
    <row r="11" spans="1:13">
      <c r="A11" s="149" t="s">
        <v>830</v>
      </c>
      <c r="B11" s="171">
        <v>1</v>
      </c>
      <c r="C11" s="171">
        <v>15</v>
      </c>
      <c r="D11" s="171"/>
      <c r="E11" s="171">
        <v>16</v>
      </c>
      <c r="F11" s="172"/>
      <c r="G11" s="153">
        <v>15</v>
      </c>
      <c r="H11" s="171">
        <v>1</v>
      </c>
      <c r="I11" s="173">
        <v>16</v>
      </c>
      <c r="J11" s="171">
        <f t="shared" si="1"/>
        <v>1</v>
      </c>
      <c r="K11" s="171">
        <f t="shared" si="2"/>
        <v>30</v>
      </c>
      <c r="L11" s="171">
        <f t="shared" si="3"/>
        <v>1</v>
      </c>
      <c r="M11" s="171">
        <f t="shared" si="4"/>
        <v>32</v>
      </c>
    </row>
    <row r="12" spans="1:13">
      <c r="A12" s="149" t="s">
        <v>831</v>
      </c>
      <c r="B12" s="171">
        <v>1</v>
      </c>
      <c r="C12" s="171">
        <v>8</v>
      </c>
      <c r="D12" s="171">
        <v>1</v>
      </c>
      <c r="E12" s="171">
        <v>10</v>
      </c>
      <c r="F12" s="172">
        <v>2</v>
      </c>
      <c r="G12" s="171">
        <v>9</v>
      </c>
      <c r="H12" s="171">
        <v>2</v>
      </c>
      <c r="I12" s="173">
        <v>13</v>
      </c>
      <c r="J12" s="171">
        <f t="shared" si="1"/>
        <v>3</v>
      </c>
      <c r="K12" s="171">
        <f t="shared" si="2"/>
        <v>17</v>
      </c>
      <c r="L12" s="171">
        <f t="shared" si="3"/>
        <v>3</v>
      </c>
      <c r="M12" s="171">
        <f t="shared" si="4"/>
        <v>23</v>
      </c>
    </row>
    <row r="13" spans="1:13">
      <c r="A13" s="149" t="s">
        <v>832</v>
      </c>
      <c r="B13" s="171"/>
      <c r="C13" s="171">
        <v>3</v>
      </c>
      <c r="D13" s="171"/>
      <c r="E13" s="171">
        <v>3</v>
      </c>
      <c r="F13" s="172"/>
      <c r="G13" s="153">
        <v>2</v>
      </c>
      <c r="H13" s="171">
        <v>1</v>
      </c>
      <c r="I13" s="173">
        <v>3</v>
      </c>
      <c r="J13" s="171">
        <f t="shared" si="1"/>
        <v>0</v>
      </c>
      <c r="K13" s="171">
        <f t="shared" si="2"/>
        <v>5</v>
      </c>
      <c r="L13" s="171">
        <f t="shared" si="3"/>
        <v>1</v>
      </c>
      <c r="M13" s="171">
        <f t="shared" si="4"/>
        <v>6</v>
      </c>
    </row>
    <row r="14" spans="1:13">
      <c r="A14" s="149" t="s">
        <v>833</v>
      </c>
      <c r="B14" s="171">
        <v>1</v>
      </c>
      <c r="C14" s="171">
        <v>6</v>
      </c>
      <c r="D14" s="171">
        <v>2</v>
      </c>
      <c r="E14" s="171">
        <v>9</v>
      </c>
      <c r="F14" s="172">
        <v>4</v>
      </c>
      <c r="G14" s="153">
        <v>44</v>
      </c>
      <c r="H14" s="171"/>
      <c r="I14" s="173">
        <v>48</v>
      </c>
      <c r="J14" s="171">
        <f t="shared" si="1"/>
        <v>5</v>
      </c>
      <c r="K14" s="171">
        <f t="shared" si="2"/>
        <v>50</v>
      </c>
      <c r="L14" s="171">
        <f t="shared" si="3"/>
        <v>2</v>
      </c>
      <c r="M14" s="171">
        <f t="shared" si="4"/>
        <v>57</v>
      </c>
    </row>
    <row r="15" spans="1:13">
      <c r="A15" s="149" t="s">
        <v>834</v>
      </c>
      <c r="B15" s="171"/>
      <c r="C15" s="171">
        <v>3</v>
      </c>
      <c r="D15" s="171"/>
      <c r="E15" s="171">
        <v>3</v>
      </c>
      <c r="F15" s="172">
        <v>1</v>
      </c>
      <c r="G15" s="153">
        <v>8</v>
      </c>
      <c r="H15" s="171">
        <v>1</v>
      </c>
      <c r="I15" s="173">
        <v>10</v>
      </c>
      <c r="J15" s="171">
        <f t="shared" si="1"/>
        <v>1</v>
      </c>
      <c r="K15" s="171">
        <f t="shared" si="2"/>
        <v>11</v>
      </c>
      <c r="L15" s="171">
        <f t="shared" si="3"/>
        <v>1</v>
      </c>
      <c r="M15" s="171">
        <f t="shared" si="4"/>
        <v>13</v>
      </c>
    </row>
    <row r="16" spans="1:13">
      <c r="A16" s="149" t="s">
        <v>835</v>
      </c>
      <c r="B16" s="171"/>
      <c r="C16" s="171">
        <v>7</v>
      </c>
      <c r="D16" s="171">
        <v>2</v>
      </c>
      <c r="E16" s="171">
        <v>9</v>
      </c>
      <c r="F16" s="172">
        <v>2</v>
      </c>
      <c r="G16" s="171">
        <v>12</v>
      </c>
      <c r="H16" s="171">
        <v>4</v>
      </c>
      <c r="I16" s="173">
        <v>18</v>
      </c>
      <c r="J16" s="171">
        <f t="shared" si="1"/>
        <v>2</v>
      </c>
      <c r="K16" s="171">
        <f t="shared" si="2"/>
        <v>19</v>
      </c>
      <c r="L16" s="171">
        <f t="shared" si="3"/>
        <v>6</v>
      </c>
      <c r="M16" s="171">
        <f t="shared" si="4"/>
        <v>27</v>
      </c>
    </row>
    <row r="17" spans="1:13">
      <c r="A17" s="149" t="s">
        <v>836</v>
      </c>
      <c r="B17" s="171"/>
      <c r="C17" s="171">
        <v>3</v>
      </c>
      <c r="D17" s="171"/>
      <c r="E17" s="171">
        <v>3</v>
      </c>
      <c r="F17" s="172">
        <v>1</v>
      </c>
      <c r="G17" s="153">
        <v>6</v>
      </c>
      <c r="H17" s="171"/>
      <c r="I17" s="173">
        <v>7</v>
      </c>
      <c r="J17" s="171">
        <f t="shared" si="1"/>
        <v>1</v>
      </c>
      <c r="K17" s="171">
        <f t="shared" si="2"/>
        <v>9</v>
      </c>
      <c r="L17" s="171">
        <f t="shared" si="3"/>
        <v>0</v>
      </c>
      <c r="M17" s="171">
        <f t="shared" si="4"/>
        <v>10</v>
      </c>
    </row>
    <row r="18" spans="1:13">
      <c r="A18" s="149" t="s">
        <v>837</v>
      </c>
      <c r="B18" s="171"/>
      <c r="C18" s="171">
        <v>4</v>
      </c>
      <c r="D18" s="171"/>
      <c r="E18" s="171">
        <v>4</v>
      </c>
      <c r="F18" s="172">
        <v>1</v>
      </c>
      <c r="G18" s="153">
        <v>6</v>
      </c>
      <c r="H18" s="171"/>
      <c r="I18" s="173">
        <v>7</v>
      </c>
      <c r="J18" s="171">
        <f t="shared" si="1"/>
        <v>1</v>
      </c>
      <c r="K18" s="171">
        <f t="shared" si="2"/>
        <v>10</v>
      </c>
      <c r="L18" s="171">
        <f t="shared" si="3"/>
        <v>0</v>
      </c>
      <c r="M18" s="171">
        <f t="shared" si="4"/>
        <v>11</v>
      </c>
    </row>
    <row r="19" spans="1:13">
      <c r="A19" s="149" t="s">
        <v>838</v>
      </c>
      <c r="B19" s="171"/>
      <c r="C19" s="171">
        <v>1</v>
      </c>
      <c r="D19" s="171"/>
      <c r="E19" s="171">
        <v>1</v>
      </c>
      <c r="F19" s="172"/>
      <c r="G19" s="153">
        <v>5</v>
      </c>
      <c r="H19" s="171"/>
      <c r="I19" s="173">
        <v>5</v>
      </c>
      <c r="J19" s="171">
        <f t="shared" si="1"/>
        <v>0</v>
      </c>
      <c r="K19" s="171">
        <f t="shared" si="2"/>
        <v>6</v>
      </c>
      <c r="L19" s="171">
        <f t="shared" si="3"/>
        <v>0</v>
      </c>
      <c r="M19" s="171">
        <f t="shared" si="4"/>
        <v>6</v>
      </c>
    </row>
    <row r="20" spans="1:13">
      <c r="A20" s="149" t="s">
        <v>839</v>
      </c>
      <c r="B20" s="171">
        <v>7</v>
      </c>
      <c r="C20" s="171">
        <v>72</v>
      </c>
      <c r="D20" s="171">
        <v>2</v>
      </c>
      <c r="E20" s="171">
        <v>81</v>
      </c>
      <c r="F20" s="172">
        <v>21</v>
      </c>
      <c r="G20" s="171">
        <v>159</v>
      </c>
      <c r="H20" s="171">
        <v>5</v>
      </c>
      <c r="I20" s="173">
        <v>185</v>
      </c>
      <c r="J20" s="171">
        <f t="shared" si="1"/>
        <v>28</v>
      </c>
      <c r="K20" s="171">
        <f t="shared" si="2"/>
        <v>231</v>
      </c>
      <c r="L20" s="171">
        <f t="shared" si="3"/>
        <v>7</v>
      </c>
      <c r="M20" s="171">
        <f t="shared" si="4"/>
        <v>266</v>
      </c>
    </row>
    <row r="21" spans="1:13">
      <c r="A21" s="149" t="s">
        <v>840</v>
      </c>
      <c r="B21" s="171">
        <v>40</v>
      </c>
      <c r="C21" s="171">
        <v>90</v>
      </c>
      <c r="D21" s="171">
        <v>13</v>
      </c>
      <c r="E21" s="171">
        <v>143</v>
      </c>
      <c r="F21" s="172">
        <v>41</v>
      </c>
      <c r="G21" s="171">
        <v>187</v>
      </c>
      <c r="H21" s="171">
        <v>20</v>
      </c>
      <c r="I21" s="173">
        <v>248</v>
      </c>
      <c r="J21" s="171">
        <f t="shared" si="1"/>
        <v>81</v>
      </c>
      <c r="K21" s="171">
        <f t="shared" si="2"/>
        <v>277</v>
      </c>
      <c r="L21" s="171">
        <f t="shared" si="3"/>
        <v>33</v>
      </c>
      <c r="M21" s="171">
        <f t="shared" si="4"/>
        <v>391</v>
      </c>
    </row>
    <row r="22" spans="1:13">
      <c r="A22" s="149" t="s">
        <v>841</v>
      </c>
      <c r="B22" s="171">
        <v>5</v>
      </c>
      <c r="C22" s="171">
        <v>30</v>
      </c>
      <c r="D22" s="171">
        <v>4</v>
      </c>
      <c r="E22" s="171">
        <v>39</v>
      </c>
      <c r="F22" s="172">
        <v>4</v>
      </c>
      <c r="G22" s="171">
        <v>46</v>
      </c>
      <c r="H22" s="171">
        <v>5</v>
      </c>
      <c r="I22" s="173">
        <v>55</v>
      </c>
      <c r="J22" s="171">
        <f t="shared" si="1"/>
        <v>9</v>
      </c>
      <c r="K22" s="171">
        <f t="shared" si="2"/>
        <v>76</v>
      </c>
      <c r="L22" s="171">
        <f t="shared" si="3"/>
        <v>9</v>
      </c>
      <c r="M22" s="171">
        <f t="shared" si="4"/>
        <v>94</v>
      </c>
    </row>
    <row r="23" spans="1:13">
      <c r="A23" s="149" t="s">
        <v>842</v>
      </c>
      <c r="B23" s="171">
        <v>53</v>
      </c>
      <c r="C23" s="171">
        <v>917</v>
      </c>
      <c r="D23" s="171">
        <v>24</v>
      </c>
      <c r="E23" s="171">
        <v>994</v>
      </c>
      <c r="F23" s="172">
        <v>40</v>
      </c>
      <c r="G23" s="171">
        <v>954</v>
      </c>
      <c r="H23" s="171">
        <v>19</v>
      </c>
      <c r="I23" s="173">
        <v>1013</v>
      </c>
      <c r="J23" s="171">
        <f t="shared" si="1"/>
        <v>93</v>
      </c>
      <c r="K23" s="171">
        <f t="shared" si="2"/>
        <v>1871</v>
      </c>
      <c r="L23" s="171">
        <f t="shared" si="3"/>
        <v>43</v>
      </c>
      <c r="M23" s="171">
        <f t="shared" si="4"/>
        <v>2007</v>
      </c>
    </row>
    <row r="24" spans="1:13">
      <c r="A24" s="149" t="s">
        <v>843</v>
      </c>
      <c r="B24" s="171">
        <v>6</v>
      </c>
      <c r="C24" s="171">
        <v>81</v>
      </c>
      <c r="D24" s="171">
        <v>2</v>
      </c>
      <c r="E24" s="171">
        <v>89</v>
      </c>
      <c r="F24" s="172">
        <v>8</v>
      </c>
      <c r="G24" s="171">
        <v>107</v>
      </c>
      <c r="H24" s="171">
        <v>7</v>
      </c>
      <c r="I24" s="173">
        <v>122</v>
      </c>
      <c r="J24" s="171">
        <f t="shared" si="1"/>
        <v>14</v>
      </c>
      <c r="K24" s="171">
        <f t="shared" si="2"/>
        <v>188</v>
      </c>
      <c r="L24" s="171">
        <f t="shared" si="3"/>
        <v>9</v>
      </c>
      <c r="M24" s="171">
        <f t="shared" si="4"/>
        <v>211</v>
      </c>
    </row>
    <row r="25" spans="1:13">
      <c r="A25" s="149" t="s">
        <v>844</v>
      </c>
      <c r="B25" s="171">
        <v>15</v>
      </c>
      <c r="C25" s="171">
        <v>257</v>
      </c>
      <c r="D25" s="171">
        <v>6</v>
      </c>
      <c r="E25" s="171">
        <v>278</v>
      </c>
      <c r="F25" s="172">
        <v>32</v>
      </c>
      <c r="G25" s="171">
        <v>431</v>
      </c>
      <c r="H25" s="171">
        <v>14</v>
      </c>
      <c r="I25" s="173">
        <v>477</v>
      </c>
      <c r="J25" s="171">
        <f t="shared" si="1"/>
        <v>47</v>
      </c>
      <c r="K25" s="171">
        <f t="shared" si="2"/>
        <v>688</v>
      </c>
      <c r="L25" s="171">
        <f t="shared" si="3"/>
        <v>20</v>
      </c>
      <c r="M25" s="171">
        <f t="shared" si="4"/>
        <v>755</v>
      </c>
    </row>
    <row r="26" spans="1:13">
      <c r="A26" s="149" t="s">
        <v>845</v>
      </c>
      <c r="B26" s="171">
        <v>4</v>
      </c>
      <c r="C26" s="171">
        <v>27</v>
      </c>
      <c r="D26" s="171">
        <v>3</v>
      </c>
      <c r="E26" s="171">
        <v>34</v>
      </c>
      <c r="F26" s="172">
        <v>1</v>
      </c>
      <c r="G26" s="171">
        <v>21</v>
      </c>
      <c r="H26" s="171">
        <v>1</v>
      </c>
      <c r="I26" s="173">
        <v>23</v>
      </c>
      <c r="J26" s="171">
        <f t="shared" si="1"/>
        <v>5</v>
      </c>
      <c r="K26" s="171">
        <f t="shared" si="2"/>
        <v>48</v>
      </c>
      <c r="L26" s="171">
        <f t="shared" si="3"/>
        <v>4</v>
      </c>
      <c r="M26" s="171">
        <f t="shared" si="4"/>
        <v>57</v>
      </c>
    </row>
    <row r="27" spans="1:13">
      <c r="A27" s="149" t="s">
        <v>846</v>
      </c>
      <c r="B27" s="171">
        <v>15</v>
      </c>
      <c r="C27" s="171">
        <v>69</v>
      </c>
      <c r="D27" s="171">
        <v>13</v>
      </c>
      <c r="E27" s="171">
        <v>97</v>
      </c>
      <c r="F27" s="172">
        <v>42</v>
      </c>
      <c r="G27" s="171">
        <v>163</v>
      </c>
      <c r="H27" s="171">
        <v>25</v>
      </c>
      <c r="I27" s="173">
        <v>230</v>
      </c>
      <c r="J27" s="171">
        <f t="shared" si="1"/>
        <v>57</v>
      </c>
      <c r="K27" s="171">
        <f t="shared" si="2"/>
        <v>232</v>
      </c>
      <c r="L27" s="171">
        <f t="shared" si="3"/>
        <v>38</v>
      </c>
      <c r="M27" s="171">
        <f t="shared" si="4"/>
        <v>327</v>
      </c>
    </row>
    <row r="28" spans="1:13">
      <c r="A28" s="149" t="s">
        <v>847</v>
      </c>
      <c r="B28" s="171">
        <v>9</v>
      </c>
      <c r="C28" s="171">
        <v>33</v>
      </c>
      <c r="D28" s="171">
        <v>1</v>
      </c>
      <c r="E28" s="171">
        <v>43</v>
      </c>
      <c r="F28" s="172">
        <v>2</v>
      </c>
      <c r="G28" s="171">
        <v>12</v>
      </c>
      <c r="H28" s="171"/>
      <c r="I28" s="173">
        <v>14</v>
      </c>
      <c r="J28" s="171">
        <f t="shared" si="1"/>
        <v>11</v>
      </c>
      <c r="K28" s="171">
        <f t="shared" si="2"/>
        <v>45</v>
      </c>
      <c r="L28" s="171">
        <f t="shared" si="3"/>
        <v>1</v>
      </c>
      <c r="M28" s="171">
        <f t="shared" si="4"/>
        <v>57</v>
      </c>
    </row>
    <row r="29" spans="1:13">
      <c r="A29" s="149" t="s">
        <v>848</v>
      </c>
      <c r="B29" s="171">
        <v>4</v>
      </c>
      <c r="C29" s="171">
        <v>33</v>
      </c>
      <c r="D29" s="171"/>
      <c r="E29" s="171">
        <v>37</v>
      </c>
      <c r="F29" s="172">
        <v>6</v>
      </c>
      <c r="G29" s="171">
        <v>26</v>
      </c>
      <c r="H29" s="171">
        <v>4</v>
      </c>
      <c r="I29" s="173">
        <v>36</v>
      </c>
      <c r="J29" s="171">
        <f t="shared" si="1"/>
        <v>10</v>
      </c>
      <c r="K29" s="171">
        <f t="shared" si="2"/>
        <v>59</v>
      </c>
      <c r="L29" s="171">
        <f t="shared" si="3"/>
        <v>4</v>
      </c>
      <c r="M29" s="171">
        <f t="shared" si="4"/>
        <v>73</v>
      </c>
    </row>
    <row r="30" spans="1:13">
      <c r="A30" s="149" t="s">
        <v>849</v>
      </c>
      <c r="B30" s="171">
        <v>28</v>
      </c>
      <c r="C30" s="171">
        <v>193</v>
      </c>
      <c r="D30" s="171">
        <v>5</v>
      </c>
      <c r="E30" s="171">
        <v>226</v>
      </c>
      <c r="F30" s="172">
        <v>18</v>
      </c>
      <c r="G30" s="171">
        <v>201</v>
      </c>
      <c r="H30" s="171">
        <v>9</v>
      </c>
      <c r="I30" s="173">
        <v>228</v>
      </c>
      <c r="J30" s="171">
        <f t="shared" si="1"/>
        <v>46</v>
      </c>
      <c r="K30" s="171">
        <f t="shared" si="2"/>
        <v>394</v>
      </c>
      <c r="L30" s="171">
        <f t="shared" si="3"/>
        <v>14</v>
      </c>
      <c r="M30" s="171">
        <f t="shared" si="4"/>
        <v>454</v>
      </c>
    </row>
    <row r="31" spans="1:13">
      <c r="A31" s="149" t="s">
        <v>850</v>
      </c>
      <c r="B31" s="171">
        <v>7</v>
      </c>
      <c r="C31" s="171">
        <v>62</v>
      </c>
      <c r="D31" s="171"/>
      <c r="E31" s="171">
        <v>69</v>
      </c>
      <c r="F31" s="172">
        <v>5</v>
      </c>
      <c r="G31" s="171">
        <v>47</v>
      </c>
      <c r="H31" s="171">
        <v>1</v>
      </c>
      <c r="I31" s="173">
        <v>53</v>
      </c>
      <c r="J31" s="171">
        <f t="shared" si="1"/>
        <v>12</v>
      </c>
      <c r="K31" s="171">
        <f t="shared" si="2"/>
        <v>109</v>
      </c>
      <c r="L31" s="171">
        <f t="shared" si="3"/>
        <v>1</v>
      </c>
      <c r="M31" s="171">
        <f t="shared" si="4"/>
        <v>122</v>
      </c>
    </row>
    <row r="32" spans="1:13">
      <c r="A32" s="149" t="s">
        <v>851</v>
      </c>
      <c r="B32" s="171">
        <v>1</v>
      </c>
      <c r="C32" s="171">
        <v>4</v>
      </c>
      <c r="D32" s="171"/>
      <c r="E32" s="171">
        <v>5</v>
      </c>
      <c r="F32" s="172"/>
      <c r="G32" s="153">
        <v>9</v>
      </c>
      <c r="H32" s="171">
        <v>1</v>
      </c>
      <c r="I32" s="173">
        <v>10</v>
      </c>
      <c r="J32" s="171">
        <f t="shared" si="1"/>
        <v>1</v>
      </c>
      <c r="K32" s="171">
        <f t="shared" si="2"/>
        <v>13</v>
      </c>
      <c r="L32" s="171">
        <f t="shared" si="3"/>
        <v>1</v>
      </c>
      <c r="M32" s="171">
        <f t="shared" si="4"/>
        <v>15</v>
      </c>
    </row>
    <row r="33" spans="1:13">
      <c r="A33" s="149" t="s">
        <v>852</v>
      </c>
      <c r="B33" s="171"/>
      <c r="C33" s="171">
        <v>4</v>
      </c>
      <c r="D33" s="171"/>
      <c r="E33" s="171">
        <v>4</v>
      </c>
      <c r="F33" s="172">
        <v>2</v>
      </c>
      <c r="G33" s="153">
        <v>6</v>
      </c>
      <c r="H33" s="171">
        <v>1</v>
      </c>
      <c r="I33" s="173">
        <v>9</v>
      </c>
      <c r="J33" s="171">
        <f t="shared" si="1"/>
        <v>2</v>
      </c>
      <c r="K33" s="171">
        <f t="shared" si="2"/>
        <v>10</v>
      </c>
      <c r="L33" s="171">
        <f t="shared" si="3"/>
        <v>1</v>
      </c>
      <c r="M33" s="171">
        <f t="shared" si="4"/>
        <v>13</v>
      </c>
    </row>
    <row r="34" spans="1:13">
      <c r="A34" s="149" t="s">
        <v>853</v>
      </c>
      <c r="B34" s="171">
        <v>2</v>
      </c>
      <c r="C34" s="171">
        <v>12</v>
      </c>
      <c r="D34" s="171"/>
      <c r="E34" s="171">
        <v>14</v>
      </c>
      <c r="F34" s="172">
        <v>8</v>
      </c>
      <c r="G34" s="171">
        <v>70</v>
      </c>
      <c r="H34" s="171">
        <v>3</v>
      </c>
      <c r="I34" s="173">
        <v>81</v>
      </c>
      <c r="J34" s="171">
        <f t="shared" si="1"/>
        <v>10</v>
      </c>
      <c r="K34" s="171">
        <f t="shared" si="2"/>
        <v>82</v>
      </c>
      <c r="L34" s="171">
        <f t="shared" si="3"/>
        <v>3</v>
      </c>
      <c r="M34" s="171">
        <f t="shared" si="4"/>
        <v>95</v>
      </c>
    </row>
    <row r="35" spans="1:13">
      <c r="A35" s="149" t="s">
        <v>854</v>
      </c>
      <c r="B35" s="171"/>
      <c r="C35" s="171"/>
      <c r="D35" s="171"/>
      <c r="E35" s="171"/>
      <c r="F35" s="172"/>
      <c r="G35" s="171">
        <v>2</v>
      </c>
      <c r="H35" s="171"/>
      <c r="I35" s="173">
        <v>2</v>
      </c>
      <c r="J35" s="171">
        <f t="shared" si="1"/>
        <v>0</v>
      </c>
      <c r="K35" s="171">
        <f t="shared" si="2"/>
        <v>2</v>
      </c>
      <c r="L35" s="171">
        <f t="shared" si="3"/>
        <v>0</v>
      </c>
      <c r="M35" s="171">
        <f t="shared" si="4"/>
        <v>2</v>
      </c>
    </row>
    <row r="36" spans="1:13">
      <c r="A36" s="149" t="s">
        <v>855</v>
      </c>
      <c r="B36" s="171">
        <v>237</v>
      </c>
      <c r="C36" s="171">
        <v>706</v>
      </c>
      <c r="D36" s="171">
        <v>27</v>
      </c>
      <c r="E36" s="171">
        <v>970</v>
      </c>
      <c r="F36" s="172">
        <v>163</v>
      </c>
      <c r="G36" s="171">
        <v>823</v>
      </c>
      <c r="H36" s="171">
        <v>58</v>
      </c>
      <c r="I36" s="173">
        <v>1044</v>
      </c>
      <c r="J36" s="171">
        <f t="shared" si="1"/>
        <v>400</v>
      </c>
      <c r="K36" s="171">
        <f t="shared" si="2"/>
        <v>1529</v>
      </c>
      <c r="L36" s="171">
        <f t="shared" si="3"/>
        <v>85</v>
      </c>
      <c r="M36" s="171">
        <f t="shared" si="4"/>
        <v>2014</v>
      </c>
    </row>
    <row r="37" spans="1:13">
      <c r="A37" s="149" t="s">
        <v>856</v>
      </c>
      <c r="B37" s="171"/>
      <c r="C37" s="171">
        <v>5</v>
      </c>
      <c r="D37" s="171"/>
      <c r="E37" s="171">
        <v>5</v>
      </c>
      <c r="F37" s="172">
        <v>1</v>
      </c>
      <c r="G37" s="153">
        <v>6</v>
      </c>
      <c r="H37" s="171"/>
      <c r="I37" s="173">
        <v>7</v>
      </c>
      <c r="J37" s="171">
        <f t="shared" si="1"/>
        <v>1</v>
      </c>
      <c r="K37" s="171">
        <f t="shared" si="2"/>
        <v>11</v>
      </c>
      <c r="L37" s="171">
        <f t="shared" si="3"/>
        <v>0</v>
      </c>
      <c r="M37" s="171">
        <f t="shared" si="4"/>
        <v>12</v>
      </c>
    </row>
    <row r="38" spans="1:13">
      <c r="A38" s="150" t="s">
        <v>857</v>
      </c>
      <c r="B38" s="171">
        <v>1</v>
      </c>
      <c r="C38" s="171">
        <v>1</v>
      </c>
      <c r="D38" s="171"/>
      <c r="E38" s="171">
        <v>2</v>
      </c>
      <c r="F38" s="172"/>
      <c r="G38" s="171">
        <v>8</v>
      </c>
      <c r="H38" s="171"/>
      <c r="I38" s="173">
        <v>8</v>
      </c>
      <c r="J38" s="171">
        <f t="shared" si="1"/>
        <v>1</v>
      </c>
      <c r="K38" s="171">
        <f t="shared" si="2"/>
        <v>9</v>
      </c>
      <c r="L38" s="171">
        <f t="shared" si="3"/>
        <v>0</v>
      </c>
      <c r="M38" s="171">
        <f t="shared" si="4"/>
        <v>10</v>
      </c>
    </row>
    <row r="39" spans="1:13">
      <c r="A39" s="149" t="s">
        <v>858</v>
      </c>
      <c r="B39" s="171">
        <v>1</v>
      </c>
      <c r="C39" s="171">
        <v>3</v>
      </c>
      <c r="D39" s="171"/>
      <c r="E39" s="171">
        <v>4</v>
      </c>
      <c r="F39" s="172"/>
      <c r="G39" s="171">
        <v>6</v>
      </c>
      <c r="H39" s="171">
        <v>2</v>
      </c>
      <c r="I39" s="173">
        <v>8</v>
      </c>
      <c r="J39" s="171">
        <f t="shared" si="1"/>
        <v>1</v>
      </c>
      <c r="K39" s="171">
        <f t="shared" si="2"/>
        <v>9</v>
      </c>
      <c r="L39" s="171">
        <f t="shared" si="3"/>
        <v>2</v>
      </c>
      <c r="M39" s="171">
        <f t="shared" si="4"/>
        <v>12</v>
      </c>
    </row>
    <row r="40" spans="1:13">
      <c r="A40" s="149" t="s">
        <v>859</v>
      </c>
      <c r="B40" s="171">
        <v>2</v>
      </c>
      <c r="C40" s="171">
        <v>5</v>
      </c>
      <c r="D40" s="171">
        <v>2</v>
      </c>
      <c r="E40" s="171">
        <v>9</v>
      </c>
      <c r="F40" s="172">
        <v>2</v>
      </c>
      <c r="G40" s="171">
        <v>5</v>
      </c>
      <c r="H40" s="171">
        <v>1</v>
      </c>
      <c r="I40" s="173">
        <v>8</v>
      </c>
      <c r="J40" s="171">
        <f t="shared" si="1"/>
        <v>4</v>
      </c>
      <c r="K40" s="171">
        <f t="shared" si="2"/>
        <v>10</v>
      </c>
      <c r="L40" s="171">
        <f t="shared" si="3"/>
        <v>3</v>
      </c>
      <c r="M40" s="171">
        <f t="shared" si="4"/>
        <v>17</v>
      </c>
    </row>
    <row r="41" spans="1:13">
      <c r="A41" s="149" t="s">
        <v>860</v>
      </c>
      <c r="B41" s="171">
        <v>14</v>
      </c>
      <c r="C41" s="171">
        <v>988</v>
      </c>
      <c r="D41" s="171">
        <v>3</v>
      </c>
      <c r="E41" s="171">
        <v>1005</v>
      </c>
      <c r="F41" s="172">
        <v>16</v>
      </c>
      <c r="G41" s="171">
        <v>1177</v>
      </c>
      <c r="H41" s="171">
        <v>6</v>
      </c>
      <c r="I41" s="173">
        <v>1199</v>
      </c>
      <c r="J41" s="171">
        <f t="shared" si="1"/>
        <v>30</v>
      </c>
      <c r="K41" s="171">
        <f t="shared" si="2"/>
        <v>2165</v>
      </c>
      <c r="L41" s="171">
        <f t="shared" si="3"/>
        <v>9</v>
      </c>
      <c r="M41" s="171">
        <f t="shared" si="4"/>
        <v>2204</v>
      </c>
    </row>
    <row r="42" spans="1:13">
      <c r="A42" s="149" t="s">
        <v>861</v>
      </c>
      <c r="B42" s="171">
        <v>2</v>
      </c>
      <c r="C42" s="171">
        <v>39</v>
      </c>
      <c r="D42" s="171"/>
      <c r="E42" s="171">
        <v>41</v>
      </c>
      <c r="F42" s="172">
        <v>3</v>
      </c>
      <c r="G42" s="171">
        <v>79</v>
      </c>
      <c r="H42" s="171">
        <v>1</v>
      </c>
      <c r="I42" s="173">
        <v>83</v>
      </c>
      <c r="J42" s="171">
        <f t="shared" si="1"/>
        <v>5</v>
      </c>
      <c r="K42" s="171">
        <f t="shared" si="2"/>
        <v>118</v>
      </c>
      <c r="L42" s="171">
        <f t="shared" si="3"/>
        <v>1</v>
      </c>
      <c r="M42" s="171">
        <f t="shared" si="4"/>
        <v>124</v>
      </c>
    </row>
    <row r="43" spans="1:13">
      <c r="A43" s="149" t="s">
        <v>862</v>
      </c>
      <c r="B43" s="171"/>
      <c r="C43" s="171">
        <v>11</v>
      </c>
      <c r="D43" s="171"/>
      <c r="E43" s="171">
        <v>11</v>
      </c>
      <c r="F43" s="172">
        <v>1</v>
      </c>
      <c r="G43" s="171">
        <v>64</v>
      </c>
      <c r="H43" s="171">
        <v>2</v>
      </c>
      <c r="I43" s="173">
        <v>67</v>
      </c>
      <c r="J43" s="171">
        <f t="shared" si="1"/>
        <v>1</v>
      </c>
      <c r="K43" s="171">
        <f t="shared" si="2"/>
        <v>75</v>
      </c>
      <c r="L43" s="171">
        <f t="shared" si="3"/>
        <v>2</v>
      </c>
      <c r="M43" s="171">
        <f t="shared" si="4"/>
        <v>78</v>
      </c>
    </row>
    <row r="44" spans="1:13">
      <c r="A44" s="149" t="s">
        <v>863</v>
      </c>
      <c r="B44" s="171"/>
      <c r="C44" s="171"/>
      <c r="D44" s="171"/>
      <c r="E44" s="171"/>
      <c r="F44" s="172"/>
      <c r="G44" s="153">
        <v>6</v>
      </c>
      <c r="H44" s="171"/>
      <c r="I44" s="173">
        <v>6</v>
      </c>
      <c r="J44" s="171">
        <f t="shared" si="1"/>
        <v>0</v>
      </c>
      <c r="K44" s="171">
        <f t="shared" si="2"/>
        <v>6</v>
      </c>
      <c r="L44" s="171">
        <f t="shared" si="3"/>
        <v>0</v>
      </c>
      <c r="M44" s="171">
        <f t="shared" si="4"/>
        <v>6</v>
      </c>
    </row>
    <row r="45" spans="1:13">
      <c r="A45" s="150" t="s">
        <v>864</v>
      </c>
      <c r="B45" s="171"/>
      <c r="C45" s="171">
        <v>2</v>
      </c>
      <c r="D45" s="171"/>
      <c r="E45" s="171">
        <v>2</v>
      </c>
      <c r="F45" s="172">
        <v>1</v>
      </c>
      <c r="G45" s="171">
        <v>8</v>
      </c>
      <c r="H45" s="171">
        <v>1</v>
      </c>
      <c r="I45" s="173">
        <v>10</v>
      </c>
      <c r="J45" s="171">
        <f t="shared" si="1"/>
        <v>1</v>
      </c>
      <c r="K45" s="171">
        <f t="shared" si="2"/>
        <v>10</v>
      </c>
      <c r="L45" s="171">
        <f t="shared" si="3"/>
        <v>1</v>
      </c>
      <c r="M45" s="171">
        <f t="shared" si="4"/>
        <v>12</v>
      </c>
    </row>
    <row r="46" spans="1:13">
      <c r="A46" s="150" t="s">
        <v>865</v>
      </c>
      <c r="B46" s="171">
        <v>1</v>
      </c>
      <c r="C46" s="171">
        <v>14</v>
      </c>
      <c r="D46" s="171">
        <v>1</v>
      </c>
      <c r="E46" s="171">
        <v>16</v>
      </c>
      <c r="F46" s="172"/>
      <c r="G46" s="171">
        <v>2</v>
      </c>
      <c r="H46" s="171"/>
      <c r="I46" s="173">
        <v>2</v>
      </c>
      <c r="J46" s="171">
        <f t="shared" si="1"/>
        <v>1</v>
      </c>
      <c r="K46" s="171">
        <f t="shared" si="2"/>
        <v>16</v>
      </c>
      <c r="L46" s="171">
        <f t="shared" si="3"/>
        <v>1</v>
      </c>
      <c r="M46" s="171">
        <f t="shared" si="4"/>
        <v>18</v>
      </c>
    </row>
    <row r="47" spans="1:13">
      <c r="A47" s="150" t="s">
        <v>866</v>
      </c>
      <c r="B47" s="171">
        <v>3</v>
      </c>
      <c r="C47" s="171">
        <v>30</v>
      </c>
      <c r="D47" s="171">
        <v>7</v>
      </c>
      <c r="E47" s="171">
        <v>40</v>
      </c>
      <c r="F47" s="172">
        <v>5</v>
      </c>
      <c r="G47" s="171">
        <v>66</v>
      </c>
      <c r="H47" s="171">
        <v>1</v>
      </c>
      <c r="I47" s="173">
        <v>72</v>
      </c>
      <c r="J47" s="171">
        <f t="shared" si="1"/>
        <v>8</v>
      </c>
      <c r="K47" s="171">
        <f t="shared" si="2"/>
        <v>96</v>
      </c>
      <c r="L47" s="171">
        <f t="shared" si="3"/>
        <v>8</v>
      </c>
      <c r="M47" s="171">
        <f t="shared" si="4"/>
        <v>112</v>
      </c>
    </row>
    <row r="48" spans="1:13">
      <c r="A48" s="149" t="s">
        <v>867</v>
      </c>
      <c r="B48" s="171">
        <v>350</v>
      </c>
      <c r="C48" s="171">
        <v>2394</v>
      </c>
      <c r="D48" s="171">
        <v>123</v>
      </c>
      <c r="E48" s="171">
        <v>2867</v>
      </c>
      <c r="F48" s="172">
        <v>2</v>
      </c>
      <c r="G48" s="153">
        <v>23</v>
      </c>
      <c r="H48" s="153">
        <v>2</v>
      </c>
      <c r="I48" s="173">
        <v>27</v>
      </c>
      <c r="J48" s="171">
        <f t="shared" si="1"/>
        <v>352</v>
      </c>
      <c r="K48" s="171">
        <f t="shared" si="2"/>
        <v>2417</v>
      </c>
      <c r="L48" s="171">
        <f t="shared" si="3"/>
        <v>125</v>
      </c>
      <c r="M48" s="171">
        <f t="shared" si="4"/>
        <v>2894</v>
      </c>
    </row>
    <row r="49" spans="1:13">
      <c r="A49" s="149" t="s">
        <v>868</v>
      </c>
      <c r="B49" s="171">
        <v>7</v>
      </c>
      <c r="C49" s="171">
        <v>40</v>
      </c>
      <c r="D49" s="171">
        <v>1</v>
      </c>
      <c r="E49" s="171">
        <v>48</v>
      </c>
      <c r="F49" s="172"/>
      <c r="G49" s="153"/>
      <c r="H49" s="153"/>
      <c r="I49" s="173"/>
      <c r="J49" s="171">
        <f t="shared" si="1"/>
        <v>7</v>
      </c>
      <c r="K49" s="171">
        <f t="shared" si="2"/>
        <v>40</v>
      </c>
      <c r="L49" s="171">
        <f t="shared" si="3"/>
        <v>1</v>
      </c>
      <c r="M49" s="171">
        <f t="shared" si="4"/>
        <v>48</v>
      </c>
    </row>
    <row r="50" spans="1:13">
      <c r="A50" s="149" t="s">
        <v>869</v>
      </c>
      <c r="B50" s="171">
        <v>3</v>
      </c>
      <c r="C50" s="171">
        <v>10</v>
      </c>
      <c r="D50" s="171">
        <v>1</v>
      </c>
      <c r="E50" s="171">
        <v>14</v>
      </c>
      <c r="F50" s="172"/>
      <c r="G50" s="153"/>
      <c r="H50" s="153"/>
      <c r="I50" s="173"/>
      <c r="J50" s="171">
        <f t="shared" si="1"/>
        <v>3</v>
      </c>
      <c r="K50" s="171">
        <f t="shared" si="2"/>
        <v>10</v>
      </c>
      <c r="L50" s="171">
        <f t="shared" si="3"/>
        <v>1</v>
      </c>
      <c r="M50" s="171">
        <f t="shared" si="4"/>
        <v>14</v>
      </c>
    </row>
    <row r="51" spans="1:13">
      <c r="A51" s="149" t="s">
        <v>870</v>
      </c>
      <c r="B51" s="171">
        <v>36</v>
      </c>
      <c r="C51" s="171">
        <v>111</v>
      </c>
      <c r="D51" s="171">
        <v>18</v>
      </c>
      <c r="E51" s="171">
        <v>165</v>
      </c>
      <c r="F51" s="172"/>
      <c r="G51" s="153"/>
      <c r="H51" s="153"/>
      <c r="I51" s="173"/>
      <c r="J51" s="171">
        <f t="shared" si="1"/>
        <v>36</v>
      </c>
      <c r="K51" s="171">
        <f t="shared" si="2"/>
        <v>111</v>
      </c>
      <c r="L51" s="171">
        <f t="shared" si="3"/>
        <v>18</v>
      </c>
      <c r="M51" s="171">
        <f t="shared" si="4"/>
        <v>165</v>
      </c>
    </row>
    <row r="52" spans="1:13">
      <c r="A52" s="149" t="s">
        <v>871</v>
      </c>
      <c r="B52" s="171">
        <v>53</v>
      </c>
      <c r="C52" s="171">
        <v>339</v>
      </c>
      <c r="D52" s="171">
        <v>55</v>
      </c>
      <c r="E52" s="171">
        <v>447</v>
      </c>
      <c r="F52" s="172"/>
      <c r="G52" s="153"/>
      <c r="H52" s="153"/>
      <c r="I52" s="173"/>
      <c r="J52" s="171">
        <f t="shared" si="1"/>
        <v>53</v>
      </c>
      <c r="K52" s="171">
        <f t="shared" si="2"/>
        <v>339</v>
      </c>
      <c r="L52" s="171">
        <f t="shared" si="3"/>
        <v>55</v>
      </c>
      <c r="M52" s="171">
        <f t="shared" si="4"/>
        <v>447</v>
      </c>
    </row>
    <row r="53" spans="1:13">
      <c r="A53" s="150" t="s">
        <v>872</v>
      </c>
      <c r="B53" s="171">
        <v>3</v>
      </c>
      <c r="C53" s="171">
        <v>3</v>
      </c>
      <c r="D53" s="171">
        <v>1</v>
      </c>
      <c r="E53" s="171">
        <v>7</v>
      </c>
      <c r="F53" s="172"/>
      <c r="G53" s="153"/>
      <c r="H53" s="153"/>
      <c r="I53" s="173"/>
      <c r="J53" s="171">
        <f t="shared" si="1"/>
        <v>3</v>
      </c>
      <c r="K53" s="171">
        <f t="shared" si="2"/>
        <v>3</v>
      </c>
      <c r="L53" s="171">
        <f t="shared" si="3"/>
        <v>1</v>
      </c>
      <c r="M53" s="171">
        <f t="shared" si="4"/>
        <v>7</v>
      </c>
    </row>
    <row r="54" spans="1:13">
      <c r="A54" s="149" t="s">
        <v>873</v>
      </c>
      <c r="B54" s="171">
        <v>32</v>
      </c>
      <c r="C54" s="171">
        <v>232</v>
      </c>
      <c r="D54" s="171">
        <v>12</v>
      </c>
      <c r="E54" s="171">
        <v>276</v>
      </c>
      <c r="F54" s="172"/>
      <c r="G54" s="153"/>
      <c r="H54" s="153"/>
      <c r="I54" s="173"/>
      <c r="J54" s="171">
        <f t="shared" si="1"/>
        <v>32</v>
      </c>
      <c r="K54" s="171">
        <f t="shared" si="2"/>
        <v>232</v>
      </c>
      <c r="L54" s="171">
        <f t="shared" si="3"/>
        <v>12</v>
      </c>
      <c r="M54" s="171">
        <f t="shared" si="4"/>
        <v>276</v>
      </c>
    </row>
    <row r="55" spans="1:13">
      <c r="A55" s="149" t="s">
        <v>874</v>
      </c>
      <c r="B55" s="171">
        <v>2</v>
      </c>
      <c r="C55" s="171">
        <v>31</v>
      </c>
      <c r="D55" s="171">
        <v>4</v>
      </c>
      <c r="E55" s="171">
        <v>37</v>
      </c>
      <c r="F55" s="172"/>
      <c r="G55" s="153"/>
      <c r="H55" s="153"/>
      <c r="I55" s="173"/>
      <c r="J55" s="171">
        <f t="shared" si="1"/>
        <v>2</v>
      </c>
      <c r="K55" s="171">
        <f t="shared" si="2"/>
        <v>31</v>
      </c>
      <c r="L55" s="171">
        <f t="shared" si="3"/>
        <v>4</v>
      </c>
      <c r="M55" s="171">
        <f t="shared" si="4"/>
        <v>37</v>
      </c>
    </row>
    <row r="56" spans="1:13">
      <c r="A56" s="149" t="s">
        <v>875</v>
      </c>
      <c r="B56" s="171"/>
      <c r="C56" s="171">
        <v>2</v>
      </c>
      <c r="D56" s="171"/>
      <c r="E56" s="171">
        <v>2</v>
      </c>
      <c r="F56" s="172"/>
      <c r="G56" s="153"/>
      <c r="H56" s="171"/>
      <c r="I56" s="173"/>
      <c r="J56" s="171">
        <f t="shared" si="1"/>
        <v>0</v>
      </c>
      <c r="K56" s="171">
        <f t="shared" si="2"/>
        <v>2</v>
      </c>
      <c r="L56" s="171">
        <f t="shared" si="3"/>
        <v>0</v>
      </c>
      <c r="M56" s="171">
        <f t="shared" si="4"/>
        <v>2</v>
      </c>
    </row>
    <row r="57" spans="1:13">
      <c r="A57" s="149" t="s">
        <v>876</v>
      </c>
      <c r="B57" s="171"/>
      <c r="C57" s="171"/>
      <c r="D57" s="171"/>
      <c r="E57" s="171"/>
      <c r="F57" s="172"/>
      <c r="G57" s="171">
        <v>19</v>
      </c>
      <c r="H57" s="171"/>
      <c r="I57" s="173">
        <v>19</v>
      </c>
      <c r="J57" s="171">
        <f t="shared" si="1"/>
        <v>0</v>
      </c>
      <c r="K57" s="171">
        <f t="shared" si="2"/>
        <v>19</v>
      </c>
      <c r="L57" s="171">
        <f t="shared" si="3"/>
        <v>0</v>
      </c>
      <c r="M57" s="171">
        <f t="shared" si="4"/>
        <v>19</v>
      </c>
    </row>
    <row r="58" spans="1:13">
      <c r="A58" s="149" t="s">
        <v>877</v>
      </c>
      <c r="B58" s="171"/>
      <c r="C58" s="171"/>
      <c r="D58" s="171"/>
      <c r="E58" s="171"/>
      <c r="F58" s="172">
        <v>168</v>
      </c>
      <c r="G58" s="171">
        <v>2772</v>
      </c>
      <c r="H58" s="171">
        <v>83</v>
      </c>
      <c r="I58" s="173">
        <v>3023</v>
      </c>
      <c r="J58" s="171">
        <f t="shared" si="1"/>
        <v>168</v>
      </c>
      <c r="K58" s="171">
        <f t="shared" si="2"/>
        <v>2772</v>
      </c>
      <c r="L58" s="171">
        <f t="shared" si="3"/>
        <v>83</v>
      </c>
      <c r="M58" s="171">
        <f t="shared" si="4"/>
        <v>3023</v>
      </c>
    </row>
    <row r="59" spans="1:13">
      <c r="A59" s="149" t="s">
        <v>878</v>
      </c>
      <c r="B59" s="171"/>
      <c r="C59" s="171"/>
      <c r="D59" s="171"/>
      <c r="E59" s="171"/>
      <c r="F59" s="172">
        <v>30</v>
      </c>
      <c r="G59" s="153">
        <v>114</v>
      </c>
      <c r="H59" s="171">
        <v>7</v>
      </c>
      <c r="I59" s="173">
        <v>151</v>
      </c>
      <c r="J59" s="171">
        <f t="shared" si="1"/>
        <v>30</v>
      </c>
      <c r="K59" s="171">
        <f t="shared" si="2"/>
        <v>114</v>
      </c>
      <c r="L59" s="171">
        <f t="shared" si="3"/>
        <v>7</v>
      </c>
      <c r="M59" s="171">
        <f t="shared" si="4"/>
        <v>151</v>
      </c>
    </row>
    <row r="60" spans="1:13">
      <c r="A60" s="149" t="s">
        <v>879</v>
      </c>
      <c r="B60" s="171"/>
      <c r="C60" s="171"/>
      <c r="D60" s="171"/>
      <c r="E60" s="171"/>
      <c r="F60" s="172"/>
      <c r="G60" s="171">
        <v>6</v>
      </c>
      <c r="H60" s="171"/>
      <c r="I60" s="173">
        <v>6</v>
      </c>
      <c r="J60" s="171">
        <f t="shared" si="1"/>
        <v>0</v>
      </c>
      <c r="K60" s="171">
        <f t="shared" si="2"/>
        <v>6</v>
      </c>
      <c r="L60" s="171">
        <f t="shared" si="3"/>
        <v>0</v>
      </c>
      <c r="M60" s="171">
        <f t="shared" si="4"/>
        <v>6</v>
      </c>
    </row>
    <row r="61" spans="1:13">
      <c r="A61" s="150" t="s">
        <v>880</v>
      </c>
      <c r="B61" s="171">
        <v>18</v>
      </c>
      <c r="C61" s="171">
        <v>146</v>
      </c>
      <c r="D61" s="171">
        <v>5</v>
      </c>
      <c r="E61" s="171">
        <v>169</v>
      </c>
      <c r="F61" s="172">
        <v>41</v>
      </c>
      <c r="G61" s="153">
        <v>293</v>
      </c>
      <c r="H61" s="171">
        <v>5</v>
      </c>
      <c r="I61" s="173">
        <v>339</v>
      </c>
      <c r="J61" s="171">
        <f t="shared" si="1"/>
        <v>59</v>
      </c>
      <c r="K61" s="171">
        <f t="shared" si="2"/>
        <v>439</v>
      </c>
      <c r="L61" s="171">
        <f t="shared" si="3"/>
        <v>10</v>
      </c>
      <c r="M61" s="171">
        <f t="shared" si="4"/>
        <v>508</v>
      </c>
    </row>
    <row r="62" spans="1:13">
      <c r="A62" s="149" t="s">
        <v>881</v>
      </c>
      <c r="B62" s="171"/>
      <c r="C62" s="171">
        <v>11</v>
      </c>
      <c r="D62" s="171">
        <v>1</v>
      </c>
      <c r="E62" s="171">
        <v>12</v>
      </c>
      <c r="F62" s="172"/>
      <c r="G62" s="153">
        <v>14</v>
      </c>
      <c r="H62" s="171"/>
      <c r="I62" s="173">
        <v>14</v>
      </c>
      <c r="J62" s="171">
        <f t="shared" si="1"/>
        <v>0</v>
      </c>
      <c r="K62" s="171">
        <f t="shared" si="2"/>
        <v>25</v>
      </c>
      <c r="L62" s="171">
        <f t="shared" si="3"/>
        <v>1</v>
      </c>
      <c r="M62" s="171">
        <f t="shared" si="4"/>
        <v>26</v>
      </c>
    </row>
    <row r="63" spans="1:13">
      <c r="A63" s="149" t="s">
        <v>882</v>
      </c>
      <c r="B63" s="171"/>
      <c r="C63" s="171">
        <v>9</v>
      </c>
      <c r="D63" s="171"/>
      <c r="E63" s="171">
        <v>9</v>
      </c>
      <c r="F63" s="172"/>
      <c r="G63" s="171">
        <v>11</v>
      </c>
      <c r="H63" s="171"/>
      <c r="I63" s="173">
        <v>11</v>
      </c>
      <c r="J63" s="171">
        <f t="shared" si="1"/>
        <v>0</v>
      </c>
      <c r="K63" s="171">
        <f t="shared" si="2"/>
        <v>20</v>
      </c>
      <c r="L63" s="171">
        <f t="shared" si="3"/>
        <v>0</v>
      </c>
      <c r="M63" s="171">
        <f t="shared" si="4"/>
        <v>20</v>
      </c>
    </row>
    <row r="64" spans="1:13">
      <c r="A64" s="149" t="s">
        <v>883</v>
      </c>
      <c r="B64" s="171">
        <v>12</v>
      </c>
      <c r="C64" s="171">
        <v>77</v>
      </c>
      <c r="D64" s="171">
        <v>3</v>
      </c>
      <c r="E64" s="171">
        <v>92</v>
      </c>
      <c r="F64" s="172">
        <v>14</v>
      </c>
      <c r="G64" s="153">
        <v>216</v>
      </c>
      <c r="H64" s="171">
        <v>2</v>
      </c>
      <c r="I64" s="173">
        <v>232</v>
      </c>
      <c r="J64" s="171">
        <f t="shared" si="1"/>
        <v>26</v>
      </c>
      <c r="K64" s="171">
        <f t="shared" si="2"/>
        <v>293</v>
      </c>
      <c r="L64" s="171">
        <f t="shared" si="3"/>
        <v>5</v>
      </c>
      <c r="M64" s="171">
        <f t="shared" si="4"/>
        <v>324</v>
      </c>
    </row>
    <row r="65" spans="1:212">
      <c r="A65" s="149" t="s">
        <v>884</v>
      </c>
      <c r="B65" s="171"/>
      <c r="C65" s="171">
        <v>3</v>
      </c>
      <c r="D65" s="171"/>
      <c r="E65" s="171">
        <v>3</v>
      </c>
      <c r="F65" s="172"/>
      <c r="G65" s="171">
        <v>5</v>
      </c>
      <c r="H65" s="171"/>
      <c r="I65" s="173">
        <v>5</v>
      </c>
      <c r="J65" s="171">
        <f t="shared" si="1"/>
        <v>0</v>
      </c>
      <c r="K65" s="171">
        <f t="shared" si="2"/>
        <v>8</v>
      </c>
      <c r="L65" s="171">
        <f t="shared" si="3"/>
        <v>0</v>
      </c>
      <c r="M65" s="171">
        <f t="shared" si="4"/>
        <v>8</v>
      </c>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6"/>
      <c r="CQ65" s="36"/>
      <c r="CR65" s="36"/>
      <c r="CS65" s="36"/>
      <c r="CT65" s="36"/>
      <c r="CU65" s="36"/>
      <c r="CV65" s="36"/>
      <c r="CW65" s="36"/>
      <c r="CX65" s="36"/>
      <c r="CY65" s="36"/>
      <c r="CZ65" s="36"/>
      <c r="DA65" s="36"/>
      <c r="DB65" s="36"/>
      <c r="DC65" s="36"/>
      <c r="DD65" s="36"/>
      <c r="DE65" s="36"/>
      <c r="DF65" s="36"/>
      <c r="DG65" s="36"/>
      <c r="DH65" s="36"/>
      <c r="DI65" s="36"/>
      <c r="DJ65" s="36"/>
      <c r="DK65" s="36"/>
      <c r="DL65" s="36"/>
      <c r="DM65" s="36"/>
      <c r="DN65" s="36"/>
      <c r="DO65" s="36"/>
      <c r="DP65" s="36"/>
      <c r="DQ65" s="36"/>
      <c r="DR65" s="36"/>
      <c r="DS65" s="36"/>
      <c r="DT65" s="36"/>
      <c r="DU65" s="36"/>
      <c r="DV65" s="36"/>
      <c r="DW65" s="36"/>
      <c r="DX65" s="36"/>
      <c r="DY65" s="36"/>
      <c r="DZ65" s="36"/>
      <c r="EA65" s="36"/>
      <c r="EB65" s="36"/>
      <c r="EC65" s="36"/>
      <c r="ED65" s="36"/>
      <c r="EE65" s="36"/>
      <c r="EF65" s="36"/>
      <c r="EG65" s="36"/>
      <c r="EH65" s="36"/>
      <c r="EI65" s="36"/>
      <c r="EJ65" s="36"/>
      <c r="EK65" s="36"/>
      <c r="EL65" s="36"/>
      <c r="EM65" s="36"/>
      <c r="EN65" s="36"/>
      <c r="EO65" s="36"/>
      <c r="EP65" s="36"/>
      <c r="EQ65" s="36"/>
      <c r="ER65" s="36"/>
      <c r="ES65" s="36"/>
      <c r="ET65" s="36"/>
      <c r="EU65" s="36"/>
      <c r="EV65" s="36"/>
      <c r="EW65" s="36"/>
      <c r="EX65" s="36"/>
      <c r="EY65" s="36"/>
      <c r="EZ65" s="36"/>
      <c r="FA65" s="36"/>
      <c r="FB65" s="36"/>
      <c r="FC65" s="36"/>
      <c r="FD65" s="36"/>
      <c r="FE65" s="36"/>
      <c r="FF65" s="36"/>
      <c r="FG65" s="36"/>
      <c r="FH65" s="36"/>
      <c r="FI65" s="36"/>
      <c r="FJ65" s="36"/>
      <c r="FK65" s="36"/>
      <c r="FL65" s="36"/>
      <c r="FM65" s="36"/>
      <c r="FN65" s="36"/>
      <c r="FO65" s="36"/>
      <c r="FP65" s="36"/>
      <c r="FQ65" s="36"/>
      <c r="FR65" s="36"/>
      <c r="FS65" s="36"/>
      <c r="FT65" s="36"/>
      <c r="FU65" s="36"/>
      <c r="FV65" s="36"/>
      <c r="FW65" s="36"/>
      <c r="FX65" s="36"/>
      <c r="FY65" s="36"/>
      <c r="FZ65" s="36"/>
      <c r="GA65" s="36"/>
      <c r="GB65" s="36"/>
      <c r="GC65" s="36"/>
      <c r="GD65" s="36"/>
      <c r="GE65" s="36"/>
      <c r="GF65" s="36"/>
      <c r="GG65" s="36"/>
      <c r="GH65" s="36"/>
      <c r="GI65" s="36"/>
      <c r="GJ65" s="36"/>
      <c r="GK65" s="36"/>
      <c r="GL65" s="36"/>
      <c r="GM65" s="36"/>
      <c r="GN65" s="36"/>
      <c r="GO65" s="36"/>
      <c r="GP65" s="36"/>
      <c r="GQ65" s="36"/>
      <c r="GR65" s="36"/>
      <c r="GS65" s="36"/>
      <c r="GT65" s="36"/>
      <c r="GU65" s="36"/>
      <c r="GV65" s="36"/>
      <c r="GW65" s="36"/>
      <c r="GX65" s="36"/>
      <c r="GY65" s="36"/>
      <c r="GZ65" s="36"/>
      <c r="HA65" s="36"/>
      <c r="HB65" s="36"/>
      <c r="HC65" s="36"/>
      <c r="HD65" s="36"/>
    </row>
    <row r="66" spans="1:212">
      <c r="A66" s="149" t="s">
        <v>885</v>
      </c>
      <c r="B66" s="171">
        <v>3</v>
      </c>
      <c r="C66" s="171">
        <v>20</v>
      </c>
      <c r="D66" s="171"/>
      <c r="E66" s="171">
        <v>23</v>
      </c>
      <c r="F66" s="172">
        <v>2</v>
      </c>
      <c r="G66" s="153">
        <v>30</v>
      </c>
      <c r="H66" s="171">
        <v>3</v>
      </c>
      <c r="I66" s="173">
        <v>35</v>
      </c>
      <c r="J66" s="171">
        <f t="shared" si="1"/>
        <v>5</v>
      </c>
      <c r="K66" s="171">
        <f t="shared" si="2"/>
        <v>50</v>
      </c>
      <c r="L66" s="171">
        <f t="shared" si="3"/>
        <v>3</v>
      </c>
      <c r="M66" s="171">
        <f t="shared" si="4"/>
        <v>58</v>
      </c>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c r="CL66" s="36"/>
      <c r="CM66" s="36"/>
      <c r="CN66" s="36"/>
      <c r="CO66" s="36"/>
      <c r="CP66" s="36"/>
      <c r="CQ66" s="36"/>
      <c r="CR66" s="36"/>
      <c r="CS66" s="36"/>
      <c r="CT66" s="36"/>
      <c r="CU66" s="36"/>
      <c r="CV66" s="36"/>
      <c r="CW66" s="36"/>
      <c r="CX66" s="36"/>
      <c r="CY66" s="36"/>
      <c r="CZ66" s="36"/>
      <c r="DA66" s="36"/>
      <c r="DB66" s="36"/>
      <c r="DC66" s="36"/>
      <c r="DD66" s="36"/>
      <c r="DE66" s="36"/>
      <c r="DF66" s="36"/>
      <c r="DG66" s="36"/>
      <c r="DH66" s="36"/>
      <c r="DI66" s="36"/>
      <c r="DJ66" s="36"/>
      <c r="DK66" s="36"/>
      <c r="DL66" s="36"/>
      <c r="DM66" s="36"/>
      <c r="DN66" s="36"/>
      <c r="DO66" s="36"/>
      <c r="DP66" s="36"/>
      <c r="DQ66" s="36"/>
      <c r="DR66" s="36"/>
      <c r="DS66" s="36"/>
      <c r="DT66" s="36"/>
      <c r="DU66" s="36"/>
      <c r="DV66" s="36"/>
      <c r="DW66" s="36"/>
      <c r="DX66" s="36"/>
      <c r="DY66" s="36"/>
      <c r="DZ66" s="36"/>
      <c r="EA66" s="36"/>
      <c r="EB66" s="36"/>
      <c r="EC66" s="36"/>
      <c r="ED66" s="36"/>
      <c r="EE66" s="36"/>
      <c r="EF66" s="36"/>
      <c r="EG66" s="36"/>
      <c r="EH66" s="36"/>
      <c r="EI66" s="36"/>
      <c r="EJ66" s="36"/>
      <c r="EK66" s="36"/>
      <c r="EL66" s="36"/>
      <c r="EM66" s="36"/>
      <c r="EN66" s="36"/>
      <c r="EO66" s="36"/>
      <c r="EP66" s="36"/>
      <c r="EQ66" s="36"/>
      <c r="ER66" s="36"/>
      <c r="ES66" s="36"/>
      <c r="ET66" s="36"/>
      <c r="EU66" s="36"/>
      <c r="EV66" s="36"/>
      <c r="EW66" s="36"/>
      <c r="EX66" s="36"/>
      <c r="EY66" s="36"/>
      <c r="EZ66" s="36"/>
      <c r="FA66" s="36"/>
      <c r="FB66" s="36"/>
      <c r="FC66" s="36"/>
      <c r="FD66" s="36"/>
      <c r="FE66" s="36"/>
      <c r="FF66" s="36"/>
      <c r="FG66" s="36"/>
      <c r="FH66" s="36"/>
      <c r="FI66" s="36"/>
      <c r="FJ66" s="36"/>
      <c r="FK66" s="36"/>
      <c r="FL66" s="36"/>
      <c r="FM66" s="36"/>
      <c r="FN66" s="36"/>
      <c r="FO66" s="36"/>
      <c r="FP66" s="36"/>
      <c r="FQ66" s="36"/>
      <c r="FR66" s="36"/>
      <c r="FS66" s="36"/>
      <c r="FT66" s="36"/>
      <c r="FU66" s="36"/>
      <c r="FV66" s="36"/>
      <c r="FW66" s="36"/>
      <c r="FX66" s="36"/>
      <c r="FY66" s="36"/>
      <c r="FZ66" s="36"/>
      <c r="GA66" s="36"/>
      <c r="GB66" s="36"/>
      <c r="GC66" s="36"/>
      <c r="GD66" s="36"/>
      <c r="GE66" s="36"/>
      <c r="GF66" s="36"/>
      <c r="GG66" s="36"/>
      <c r="GH66" s="36"/>
      <c r="GI66" s="36"/>
      <c r="GJ66" s="36"/>
      <c r="GK66" s="36"/>
      <c r="GL66" s="36"/>
      <c r="GM66" s="36"/>
      <c r="GN66" s="36"/>
      <c r="GO66" s="36"/>
      <c r="GP66" s="36"/>
      <c r="GQ66" s="36"/>
      <c r="GR66" s="36"/>
      <c r="GS66" s="36"/>
      <c r="GT66" s="36"/>
      <c r="GU66" s="36"/>
      <c r="GV66" s="36"/>
      <c r="GW66" s="36"/>
      <c r="GX66" s="36"/>
      <c r="GY66" s="36"/>
      <c r="GZ66" s="36"/>
      <c r="HA66" s="36"/>
      <c r="HB66" s="36"/>
      <c r="HC66" s="36"/>
      <c r="HD66" s="36"/>
    </row>
    <row r="67" spans="1:212">
      <c r="A67" s="149" t="s">
        <v>886</v>
      </c>
      <c r="B67" s="171"/>
      <c r="C67" s="171"/>
      <c r="D67" s="171">
        <v>1</v>
      </c>
      <c r="E67" s="171">
        <v>1</v>
      </c>
      <c r="F67" s="172"/>
      <c r="G67" s="171">
        <v>2</v>
      </c>
      <c r="H67" s="171"/>
      <c r="I67" s="173">
        <v>2</v>
      </c>
      <c r="J67" s="171">
        <f t="shared" si="1"/>
        <v>0</v>
      </c>
      <c r="K67" s="171">
        <f t="shared" si="2"/>
        <v>2</v>
      </c>
      <c r="L67" s="171">
        <f t="shared" si="3"/>
        <v>1</v>
      </c>
      <c r="M67" s="171">
        <f t="shared" si="4"/>
        <v>3</v>
      </c>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c r="CH67" s="36"/>
      <c r="CI67" s="36"/>
      <c r="CJ67" s="36"/>
      <c r="CK67" s="36"/>
      <c r="CL67" s="36"/>
      <c r="CM67" s="36"/>
      <c r="CN67" s="36"/>
      <c r="CO67" s="36"/>
      <c r="CP67" s="36"/>
      <c r="CQ67" s="36"/>
      <c r="CR67" s="36"/>
      <c r="CS67" s="36"/>
      <c r="CT67" s="36"/>
      <c r="CU67" s="36"/>
      <c r="CV67" s="36"/>
      <c r="CW67" s="36"/>
      <c r="CX67" s="36"/>
      <c r="CY67" s="36"/>
      <c r="CZ67" s="36"/>
      <c r="DA67" s="36"/>
      <c r="DB67" s="36"/>
      <c r="DC67" s="36"/>
      <c r="DD67" s="36"/>
      <c r="DE67" s="36"/>
      <c r="DF67" s="36"/>
      <c r="DG67" s="36"/>
      <c r="DH67" s="36"/>
      <c r="DI67" s="36"/>
      <c r="DJ67" s="36"/>
      <c r="DK67" s="36"/>
      <c r="DL67" s="36"/>
      <c r="DM67" s="36"/>
      <c r="DN67" s="36"/>
      <c r="DO67" s="36"/>
      <c r="DP67" s="36"/>
      <c r="DQ67" s="36"/>
      <c r="DR67" s="36"/>
      <c r="DS67" s="36"/>
      <c r="DT67" s="36"/>
      <c r="DU67" s="36"/>
      <c r="DV67" s="36"/>
      <c r="DW67" s="36"/>
      <c r="DX67" s="36"/>
      <c r="DY67" s="36"/>
      <c r="DZ67" s="36"/>
      <c r="EA67" s="36"/>
      <c r="EB67" s="36"/>
      <c r="EC67" s="36"/>
      <c r="ED67" s="36"/>
      <c r="EE67" s="36"/>
      <c r="EF67" s="36"/>
      <c r="EG67" s="36"/>
      <c r="EH67" s="36"/>
      <c r="EI67" s="36"/>
      <c r="EJ67" s="36"/>
      <c r="EK67" s="36"/>
      <c r="EL67" s="36"/>
      <c r="EM67" s="36"/>
      <c r="EN67" s="36"/>
      <c r="EO67" s="36"/>
      <c r="EP67" s="36"/>
      <c r="EQ67" s="36"/>
      <c r="ER67" s="36"/>
      <c r="ES67" s="36"/>
      <c r="ET67" s="36"/>
      <c r="EU67" s="36"/>
      <c r="EV67" s="36"/>
      <c r="EW67" s="36"/>
      <c r="EX67" s="36"/>
      <c r="EY67" s="36"/>
      <c r="EZ67" s="36"/>
      <c r="FA67" s="36"/>
      <c r="FB67" s="36"/>
      <c r="FC67" s="36"/>
      <c r="FD67" s="36"/>
      <c r="FE67" s="36"/>
      <c r="FF67" s="36"/>
      <c r="FG67" s="36"/>
      <c r="FH67" s="36"/>
      <c r="FI67" s="36"/>
      <c r="FJ67" s="36"/>
      <c r="FK67" s="36"/>
      <c r="FL67" s="36"/>
      <c r="FM67" s="36"/>
      <c r="FN67" s="36"/>
      <c r="FO67" s="36"/>
      <c r="FP67" s="36"/>
      <c r="FQ67" s="36"/>
      <c r="FR67" s="36"/>
      <c r="FS67" s="36"/>
      <c r="FT67" s="36"/>
      <c r="FU67" s="36"/>
      <c r="FV67" s="36"/>
      <c r="FW67" s="36"/>
      <c r="FX67" s="36"/>
      <c r="FY67" s="36"/>
      <c r="FZ67" s="36"/>
      <c r="GA67" s="36"/>
      <c r="GB67" s="36"/>
      <c r="GC67" s="36"/>
      <c r="GD67" s="36"/>
      <c r="GE67" s="36"/>
      <c r="GF67" s="36"/>
      <c r="GG67" s="36"/>
      <c r="GH67" s="36"/>
      <c r="GI67" s="36"/>
      <c r="GJ67" s="36"/>
      <c r="GK67" s="36"/>
      <c r="GL67" s="36"/>
      <c r="GM67" s="36"/>
      <c r="GN67" s="36"/>
      <c r="GO67" s="36"/>
      <c r="GP67" s="36"/>
      <c r="GQ67" s="36"/>
      <c r="GR67" s="36"/>
      <c r="GS67" s="36"/>
      <c r="GT67" s="36"/>
      <c r="GU67" s="36"/>
      <c r="GV67" s="36"/>
      <c r="GW67" s="36"/>
      <c r="GX67" s="36"/>
      <c r="GY67" s="36"/>
      <c r="GZ67" s="36"/>
      <c r="HA67" s="36"/>
      <c r="HB67" s="36"/>
      <c r="HC67" s="36"/>
      <c r="HD67" s="69"/>
    </row>
    <row r="68" spans="1:212">
      <c r="A68" s="149" t="s">
        <v>887</v>
      </c>
      <c r="B68" s="171">
        <v>5</v>
      </c>
      <c r="C68" s="171">
        <v>107</v>
      </c>
      <c r="D68" s="171">
        <v>3</v>
      </c>
      <c r="E68" s="171">
        <v>115</v>
      </c>
      <c r="F68" s="172">
        <v>15</v>
      </c>
      <c r="G68" s="171">
        <v>155</v>
      </c>
      <c r="H68" s="171">
        <v>10</v>
      </c>
      <c r="I68" s="173">
        <v>180</v>
      </c>
      <c r="J68" s="171">
        <f t="shared" si="1"/>
        <v>20</v>
      </c>
      <c r="K68" s="171">
        <f t="shared" si="2"/>
        <v>262</v>
      </c>
      <c r="L68" s="171">
        <f t="shared" si="3"/>
        <v>13</v>
      </c>
      <c r="M68" s="171">
        <f t="shared" si="4"/>
        <v>295</v>
      </c>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c r="CL68" s="36"/>
      <c r="CM68" s="36"/>
      <c r="CN68" s="36"/>
      <c r="CO68" s="36"/>
      <c r="CP68" s="36"/>
      <c r="CQ68" s="36"/>
      <c r="CR68" s="36"/>
      <c r="CS68" s="36"/>
      <c r="CT68" s="36"/>
      <c r="CU68" s="36"/>
      <c r="CV68" s="36"/>
      <c r="CW68" s="36"/>
      <c r="CX68" s="36"/>
      <c r="CY68" s="36"/>
      <c r="CZ68" s="36"/>
      <c r="DA68" s="36"/>
      <c r="DB68" s="36"/>
      <c r="DC68" s="36"/>
      <c r="DD68" s="36"/>
      <c r="DE68" s="36"/>
      <c r="DF68" s="36"/>
      <c r="DG68" s="36"/>
      <c r="DH68" s="36"/>
      <c r="DI68" s="36"/>
      <c r="DJ68" s="36"/>
      <c r="DK68" s="36"/>
      <c r="DL68" s="36"/>
      <c r="DM68" s="36"/>
      <c r="DN68" s="36"/>
      <c r="DO68" s="36"/>
      <c r="DP68" s="36"/>
      <c r="DQ68" s="36"/>
      <c r="DR68" s="36"/>
      <c r="DS68" s="36"/>
      <c r="DT68" s="36"/>
      <c r="DU68" s="36"/>
      <c r="DV68" s="36"/>
      <c r="DW68" s="36"/>
      <c r="DX68" s="36"/>
      <c r="DY68" s="36"/>
      <c r="DZ68" s="36"/>
      <c r="EA68" s="36"/>
      <c r="EB68" s="36"/>
      <c r="EC68" s="36"/>
      <c r="ED68" s="36"/>
      <c r="EE68" s="36"/>
      <c r="EF68" s="36"/>
      <c r="EG68" s="36"/>
      <c r="EH68" s="36"/>
      <c r="EI68" s="36"/>
      <c r="EJ68" s="36"/>
      <c r="EK68" s="36"/>
      <c r="EL68" s="36"/>
      <c r="EM68" s="36"/>
      <c r="EN68" s="36"/>
      <c r="EO68" s="36"/>
      <c r="EP68" s="36"/>
      <c r="EQ68" s="36"/>
      <c r="ER68" s="36"/>
      <c r="ES68" s="36"/>
      <c r="ET68" s="36"/>
      <c r="EU68" s="36"/>
      <c r="EV68" s="36"/>
      <c r="EW68" s="36"/>
      <c r="EX68" s="36"/>
      <c r="EY68" s="36"/>
      <c r="EZ68" s="36"/>
      <c r="FA68" s="36"/>
      <c r="FB68" s="36"/>
      <c r="FC68" s="36"/>
      <c r="FD68" s="36"/>
      <c r="FE68" s="36"/>
      <c r="FF68" s="36"/>
      <c r="FG68" s="36"/>
      <c r="FH68" s="36"/>
      <c r="FI68" s="36"/>
      <c r="FJ68" s="36"/>
      <c r="FK68" s="36"/>
      <c r="FL68" s="36"/>
      <c r="FM68" s="36"/>
      <c r="FN68" s="36"/>
      <c r="FO68" s="36"/>
      <c r="FP68" s="36"/>
      <c r="FQ68" s="36"/>
      <c r="FR68" s="36"/>
      <c r="FS68" s="36"/>
      <c r="FT68" s="36"/>
      <c r="FU68" s="36"/>
      <c r="FV68" s="36"/>
      <c r="FW68" s="36"/>
      <c r="FX68" s="36"/>
      <c r="FY68" s="36"/>
      <c r="FZ68" s="36"/>
      <c r="GA68" s="36"/>
      <c r="GB68" s="36"/>
      <c r="GC68" s="36"/>
      <c r="GD68" s="36"/>
      <c r="GE68" s="36"/>
      <c r="GF68" s="36"/>
      <c r="GG68" s="36"/>
      <c r="GH68" s="36"/>
      <c r="GI68" s="36"/>
      <c r="GJ68" s="36"/>
      <c r="GK68" s="36"/>
      <c r="GL68" s="36"/>
      <c r="GM68" s="36"/>
      <c r="GN68" s="36"/>
      <c r="GO68" s="36"/>
      <c r="GP68" s="36"/>
      <c r="GQ68" s="36"/>
      <c r="GR68" s="36"/>
      <c r="GS68" s="36"/>
      <c r="GT68" s="36"/>
      <c r="GU68" s="36"/>
      <c r="GV68" s="36"/>
      <c r="GW68" s="36"/>
      <c r="GX68" s="36"/>
      <c r="GY68" s="36"/>
      <c r="GZ68" s="36"/>
      <c r="HA68" s="36"/>
      <c r="HB68" s="36"/>
      <c r="HC68" s="36"/>
      <c r="HD68" s="36"/>
    </row>
    <row r="69" spans="1:212">
      <c r="A69" s="149" t="s">
        <v>888</v>
      </c>
      <c r="B69" s="171"/>
      <c r="C69" s="171">
        <v>6</v>
      </c>
      <c r="D69" s="171">
        <v>1</v>
      </c>
      <c r="E69" s="171">
        <v>7</v>
      </c>
      <c r="F69" s="172"/>
      <c r="G69" s="171">
        <v>1</v>
      </c>
      <c r="H69" s="171"/>
      <c r="I69" s="173">
        <v>1</v>
      </c>
      <c r="J69" s="171">
        <f t="shared" si="1"/>
        <v>0</v>
      </c>
      <c r="K69" s="171">
        <f t="shared" si="2"/>
        <v>7</v>
      </c>
      <c r="L69" s="171">
        <f t="shared" si="3"/>
        <v>1</v>
      </c>
      <c r="M69" s="171">
        <f t="shared" si="4"/>
        <v>8</v>
      </c>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c r="CL69" s="36"/>
      <c r="CM69" s="36"/>
      <c r="CN69" s="36"/>
      <c r="CO69" s="36"/>
      <c r="CP69" s="36"/>
      <c r="CQ69" s="36"/>
      <c r="CR69" s="36"/>
      <c r="CS69" s="36"/>
      <c r="CT69" s="36"/>
      <c r="CU69" s="36"/>
      <c r="CV69" s="36"/>
      <c r="CW69" s="36"/>
      <c r="CX69" s="36"/>
      <c r="CY69" s="36"/>
      <c r="CZ69" s="36"/>
      <c r="DA69" s="36"/>
      <c r="DB69" s="36"/>
      <c r="DC69" s="36"/>
      <c r="DD69" s="36"/>
      <c r="DE69" s="36"/>
      <c r="DF69" s="36"/>
      <c r="DG69" s="36"/>
      <c r="DH69" s="36"/>
      <c r="DI69" s="36"/>
      <c r="DJ69" s="36"/>
      <c r="DK69" s="36"/>
      <c r="DL69" s="36"/>
      <c r="DM69" s="36"/>
      <c r="DN69" s="36"/>
      <c r="DO69" s="36"/>
      <c r="DP69" s="36"/>
      <c r="DQ69" s="36"/>
      <c r="DR69" s="36"/>
      <c r="DS69" s="36"/>
      <c r="DT69" s="36"/>
      <c r="DU69" s="36"/>
      <c r="DV69" s="36"/>
      <c r="DW69" s="36"/>
      <c r="DX69" s="36"/>
      <c r="DY69" s="36"/>
      <c r="DZ69" s="36"/>
      <c r="EA69" s="36"/>
      <c r="EB69" s="36"/>
      <c r="EC69" s="36"/>
      <c r="ED69" s="36"/>
      <c r="EE69" s="36"/>
      <c r="EF69" s="36"/>
      <c r="EG69" s="36"/>
      <c r="EH69" s="36"/>
      <c r="EI69" s="36"/>
      <c r="EJ69" s="36"/>
      <c r="EK69" s="36"/>
      <c r="EL69" s="36"/>
      <c r="EM69" s="36"/>
      <c r="EN69" s="36"/>
      <c r="EO69" s="36"/>
      <c r="EP69" s="36"/>
      <c r="EQ69" s="36"/>
      <c r="ER69" s="36"/>
      <c r="ES69" s="36"/>
      <c r="ET69" s="36"/>
      <c r="EU69" s="36"/>
      <c r="EV69" s="36"/>
      <c r="EW69" s="36"/>
      <c r="EX69" s="36"/>
      <c r="EY69" s="36"/>
      <c r="EZ69" s="36"/>
      <c r="FA69" s="36"/>
      <c r="FB69" s="36"/>
      <c r="FC69" s="36"/>
      <c r="FD69" s="36"/>
      <c r="FE69" s="36"/>
      <c r="FF69" s="36"/>
      <c r="FG69" s="36"/>
      <c r="FH69" s="36"/>
      <c r="FI69" s="36"/>
      <c r="FJ69" s="36"/>
      <c r="FK69" s="36"/>
      <c r="FL69" s="36"/>
      <c r="FM69" s="36"/>
      <c r="FN69" s="36"/>
      <c r="FO69" s="36"/>
      <c r="FP69" s="36"/>
      <c r="FQ69" s="36"/>
      <c r="FR69" s="36"/>
      <c r="FS69" s="36"/>
      <c r="FT69" s="36"/>
      <c r="FU69" s="36"/>
      <c r="FV69" s="36"/>
      <c r="FW69" s="36"/>
      <c r="FX69" s="36"/>
      <c r="FY69" s="36"/>
      <c r="FZ69" s="36"/>
      <c r="GA69" s="36"/>
      <c r="GB69" s="36"/>
      <c r="GC69" s="36"/>
      <c r="GD69" s="36"/>
      <c r="GE69" s="36"/>
      <c r="GF69" s="36"/>
      <c r="GG69" s="36"/>
      <c r="GH69" s="36"/>
      <c r="GI69" s="36"/>
      <c r="GJ69" s="36"/>
      <c r="GK69" s="36"/>
      <c r="GL69" s="36"/>
      <c r="GM69" s="36"/>
      <c r="GN69" s="36"/>
      <c r="GO69" s="36"/>
      <c r="GP69" s="36"/>
      <c r="GQ69" s="36"/>
      <c r="GR69" s="36"/>
      <c r="GS69" s="36"/>
      <c r="GT69" s="36"/>
      <c r="GU69" s="36"/>
      <c r="GV69" s="36"/>
      <c r="GW69" s="36"/>
      <c r="GX69" s="36"/>
      <c r="GY69" s="36"/>
      <c r="GZ69" s="36"/>
      <c r="HA69" s="36"/>
      <c r="HB69" s="36"/>
      <c r="HC69" s="36"/>
      <c r="HD69" s="36"/>
    </row>
    <row r="70" spans="1:212">
      <c r="A70" s="149" t="s">
        <v>889</v>
      </c>
      <c r="B70" s="171">
        <v>33</v>
      </c>
      <c r="C70" s="171">
        <v>139</v>
      </c>
      <c r="D70" s="171">
        <v>19</v>
      </c>
      <c r="E70" s="171">
        <v>191</v>
      </c>
      <c r="F70" s="172">
        <v>13</v>
      </c>
      <c r="G70" s="153">
        <v>51</v>
      </c>
      <c r="H70" s="171">
        <v>9</v>
      </c>
      <c r="I70" s="173">
        <v>73</v>
      </c>
      <c r="J70" s="171">
        <f t="shared" ref="J70:J94" si="5">B70+F70</f>
        <v>46</v>
      </c>
      <c r="K70" s="171">
        <f t="shared" ref="K70:K94" si="6">C70+G70</f>
        <v>190</v>
      </c>
      <c r="L70" s="171">
        <f t="shared" ref="L70:L94" si="7">D70+H70</f>
        <v>28</v>
      </c>
      <c r="M70" s="171">
        <f t="shared" ref="M70:M94" si="8">E70+I70</f>
        <v>264</v>
      </c>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c r="CL70" s="36"/>
      <c r="CM70" s="36"/>
      <c r="CN70" s="36"/>
      <c r="CO70" s="36"/>
      <c r="CP70" s="36"/>
      <c r="CQ70" s="36"/>
      <c r="CR70" s="36"/>
      <c r="CS70" s="36"/>
      <c r="CT70" s="36"/>
      <c r="CU70" s="36"/>
      <c r="CV70" s="36"/>
      <c r="CW70" s="36"/>
      <c r="CX70" s="36"/>
      <c r="CY70" s="36"/>
      <c r="CZ70" s="36"/>
      <c r="DA70" s="36"/>
      <c r="DB70" s="36"/>
      <c r="DC70" s="36"/>
      <c r="DD70" s="36"/>
      <c r="DE70" s="36"/>
      <c r="DF70" s="36"/>
      <c r="DG70" s="36"/>
      <c r="DH70" s="36"/>
      <c r="DI70" s="36"/>
      <c r="DJ70" s="36"/>
      <c r="DK70" s="36"/>
      <c r="DL70" s="36"/>
      <c r="DM70" s="36"/>
      <c r="DN70" s="36"/>
      <c r="DO70" s="36"/>
      <c r="DP70" s="36"/>
      <c r="DQ70" s="36"/>
      <c r="DR70" s="36"/>
      <c r="DS70" s="36"/>
      <c r="DT70" s="36"/>
      <c r="DU70" s="36"/>
      <c r="DV70" s="36"/>
      <c r="DW70" s="36"/>
      <c r="DX70" s="36"/>
      <c r="DY70" s="36"/>
      <c r="DZ70" s="36"/>
      <c r="EA70" s="36"/>
      <c r="EB70" s="36"/>
      <c r="EC70" s="36"/>
      <c r="ED70" s="36"/>
      <c r="EE70" s="36"/>
      <c r="EF70" s="36"/>
      <c r="EG70" s="36"/>
      <c r="EH70" s="36"/>
      <c r="EI70" s="36"/>
      <c r="EJ70" s="36"/>
      <c r="EK70" s="36"/>
      <c r="EL70" s="36"/>
      <c r="EM70" s="36"/>
      <c r="EN70" s="36"/>
      <c r="EO70" s="36"/>
      <c r="EP70" s="36"/>
      <c r="EQ70" s="36"/>
      <c r="ER70" s="36"/>
      <c r="ES70" s="36"/>
      <c r="ET70" s="36"/>
      <c r="EU70" s="36"/>
      <c r="EV70" s="36"/>
      <c r="EW70" s="36"/>
      <c r="EX70" s="36"/>
      <c r="EY70" s="36"/>
      <c r="EZ70" s="36"/>
      <c r="FA70" s="36"/>
      <c r="FB70" s="36"/>
      <c r="FC70" s="36"/>
      <c r="FD70" s="36"/>
      <c r="FE70" s="36"/>
      <c r="FF70" s="36"/>
      <c r="FG70" s="36"/>
      <c r="FH70" s="36"/>
      <c r="FI70" s="36"/>
      <c r="FJ70" s="36"/>
      <c r="FK70" s="36"/>
      <c r="FL70" s="36"/>
      <c r="FM70" s="36"/>
      <c r="FN70" s="36"/>
      <c r="FO70" s="36"/>
      <c r="FP70" s="36"/>
      <c r="FQ70" s="36"/>
      <c r="FR70" s="36"/>
      <c r="FS70" s="36"/>
      <c r="FT70" s="36"/>
      <c r="FU70" s="36"/>
      <c r="FV70" s="36"/>
      <c r="FW70" s="36"/>
      <c r="FX70" s="36"/>
      <c r="FY70" s="36"/>
      <c r="FZ70" s="36"/>
      <c r="GA70" s="36"/>
      <c r="GB70" s="36"/>
      <c r="GC70" s="36"/>
      <c r="GD70" s="36"/>
      <c r="GE70" s="36"/>
      <c r="GF70" s="36"/>
      <c r="GG70" s="36"/>
      <c r="GH70" s="36"/>
      <c r="GI70" s="36"/>
      <c r="GJ70" s="36"/>
      <c r="GK70" s="36"/>
      <c r="GL70" s="36"/>
      <c r="GM70" s="36"/>
      <c r="GN70" s="36"/>
      <c r="GO70" s="36"/>
      <c r="GP70" s="36"/>
      <c r="GQ70" s="36"/>
      <c r="GR70" s="36"/>
      <c r="GS70" s="36"/>
      <c r="GT70" s="36"/>
      <c r="GU70" s="36"/>
      <c r="GV70" s="36"/>
      <c r="GW70" s="36"/>
      <c r="GX70" s="36"/>
      <c r="GY70" s="36"/>
      <c r="GZ70" s="36"/>
      <c r="HA70" s="36"/>
      <c r="HB70" s="36"/>
      <c r="HC70" s="36"/>
      <c r="HD70" s="36"/>
    </row>
    <row r="71" spans="1:212">
      <c r="A71" s="149" t="s">
        <v>890</v>
      </c>
      <c r="B71" s="171">
        <v>3</v>
      </c>
      <c r="C71" s="171">
        <v>1</v>
      </c>
      <c r="D71" s="171"/>
      <c r="E71" s="171">
        <v>4</v>
      </c>
      <c r="F71" s="172">
        <v>2</v>
      </c>
      <c r="G71" s="171">
        <v>3</v>
      </c>
      <c r="H71" s="171"/>
      <c r="I71" s="173">
        <v>5</v>
      </c>
      <c r="J71" s="171">
        <f t="shared" si="5"/>
        <v>5</v>
      </c>
      <c r="K71" s="171">
        <f t="shared" si="6"/>
        <v>4</v>
      </c>
      <c r="L71" s="171">
        <f t="shared" si="7"/>
        <v>0</v>
      </c>
      <c r="M71" s="171">
        <f t="shared" si="8"/>
        <v>9</v>
      </c>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c r="CI71" s="36"/>
      <c r="CJ71" s="36"/>
      <c r="CK71" s="36"/>
      <c r="CL71" s="36"/>
      <c r="CM71" s="36"/>
      <c r="CN71" s="36"/>
      <c r="CO71" s="36"/>
      <c r="CP71" s="36"/>
      <c r="CQ71" s="36"/>
      <c r="CR71" s="36"/>
      <c r="CS71" s="36"/>
      <c r="CT71" s="36"/>
      <c r="CU71" s="36"/>
      <c r="CV71" s="36"/>
      <c r="CW71" s="36"/>
      <c r="CX71" s="36"/>
      <c r="CY71" s="36"/>
      <c r="CZ71" s="36"/>
      <c r="DA71" s="36"/>
      <c r="DB71" s="36"/>
      <c r="DC71" s="36"/>
      <c r="DD71" s="36"/>
      <c r="DE71" s="36"/>
      <c r="DF71" s="36"/>
      <c r="DG71" s="36"/>
      <c r="DH71" s="36"/>
      <c r="DI71" s="36"/>
      <c r="DJ71" s="36"/>
      <c r="DK71" s="36"/>
      <c r="DL71" s="36"/>
      <c r="DM71" s="36"/>
      <c r="DN71" s="36"/>
      <c r="DO71" s="36"/>
      <c r="DP71" s="36"/>
      <c r="DQ71" s="36"/>
      <c r="DR71" s="36"/>
      <c r="DS71" s="36"/>
      <c r="DT71" s="36"/>
      <c r="DU71" s="36"/>
      <c r="DV71" s="36"/>
      <c r="DW71" s="36"/>
      <c r="DX71" s="36"/>
      <c r="DY71" s="36"/>
      <c r="DZ71" s="36"/>
      <c r="EA71" s="36"/>
      <c r="EB71" s="36"/>
      <c r="EC71" s="36"/>
      <c r="ED71" s="36"/>
      <c r="EE71" s="36"/>
      <c r="EF71" s="36"/>
      <c r="EG71" s="36"/>
      <c r="EH71" s="36"/>
      <c r="EI71" s="36"/>
      <c r="EJ71" s="36"/>
      <c r="EK71" s="36"/>
      <c r="EL71" s="36"/>
      <c r="EM71" s="36"/>
      <c r="EN71" s="36"/>
      <c r="EO71" s="36"/>
      <c r="EP71" s="36"/>
      <c r="EQ71" s="36"/>
      <c r="ER71" s="36"/>
      <c r="ES71" s="36"/>
      <c r="ET71" s="36"/>
      <c r="EU71" s="36"/>
      <c r="EV71" s="36"/>
      <c r="EW71" s="36"/>
      <c r="EX71" s="36"/>
      <c r="EY71" s="36"/>
      <c r="EZ71" s="36"/>
      <c r="FA71" s="36"/>
      <c r="FB71" s="36"/>
      <c r="FC71" s="36"/>
      <c r="FD71" s="36"/>
      <c r="FE71" s="36"/>
      <c r="FF71" s="36"/>
      <c r="FG71" s="36"/>
      <c r="FH71" s="36"/>
      <c r="FI71" s="36"/>
      <c r="FJ71" s="36"/>
      <c r="FK71" s="36"/>
      <c r="FL71" s="36"/>
      <c r="FM71" s="36"/>
      <c r="FN71" s="36"/>
      <c r="FO71" s="36"/>
      <c r="FP71" s="36"/>
      <c r="FQ71" s="36"/>
      <c r="FR71" s="36"/>
      <c r="FS71" s="36"/>
      <c r="FT71" s="36"/>
      <c r="FU71" s="36"/>
      <c r="FV71" s="36"/>
      <c r="FW71" s="36"/>
      <c r="FX71" s="36"/>
      <c r="FY71" s="36"/>
      <c r="FZ71" s="36"/>
      <c r="GA71" s="36"/>
      <c r="GB71" s="36"/>
      <c r="GC71" s="36"/>
      <c r="GD71" s="36"/>
      <c r="GE71" s="36"/>
      <c r="GF71" s="36"/>
      <c r="GG71" s="36"/>
      <c r="GH71" s="36"/>
      <c r="GI71" s="36"/>
      <c r="GJ71" s="36"/>
      <c r="GK71" s="36"/>
      <c r="GL71" s="36"/>
      <c r="GM71" s="36"/>
      <c r="GN71" s="36"/>
      <c r="GO71" s="36"/>
      <c r="GP71" s="36"/>
      <c r="GQ71" s="36"/>
      <c r="GR71" s="36"/>
      <c r="GS71" s="36"/>
      <c r="GT71" s="36"/>
      <c r="GU71" s="36"/>
      <c r="GV71" s="36"/>
      <c r="GW71" s="36"/>
      <c r="GX71" s="36"/>
      <c r="GY71" s="36"/>
      <c r="GZ71" s="36"/>
      <c r="HA71" s="36"/>
      <c r="HB71" s="36"/>
      <c r="HC71" s="36"/>
      <c r="HD71" s="36"/>
    </row>
    <row r="72" spans="1:212">
      <c r="A72" s="149" t="s">
        <v>891</v>
      </c>
      <c r="B72" s="171">
        <v>2</v>
      </c>
      <c r="C72" s="171">
        <v>3</v>
      </c>
      <c r="D72" s="171"/>
      <c r="E72" s="171">
        <v>5</v>
      </c>
      <c r="F72" s="172"/>
      <c r="G72" s="153">
        <v>3</v>
      </c>
      <c r="H72" s="171"/>
      <c r="I72" s="173">
        <v>3</v>
      </c>
      <c r="J72" s="171">
        <f t="shared" si="5"/>
        <v>2</v>
      </c>
      <c r="K72" s="171">
        <f t="shared" si="6"/>
        <v>6</v>
      </c>
      <c r="L72" s="171">
        <f t="shared" si="7"/>
        <v>0</v>
      </c>
      <c r="M72" s="171">
        <f t="shared" si="8"/>
        <v>8</v>
      </c>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c r="CI72" s="36"/>
      <c r="CJ72" s="36"/>
      <c r="CK72" s="36"/>
      <c r="CL72" s="36"/>
      <c r="CM72" s="36"/>
      <c r="CN72" s="36"/>
      <c r="CO72" s="36"/>
      <c r="CP72" s="36"/>
      <c r="CQ72" s="36"/>
      <c r="CR72" s="36"/>
      <c r="CS72" s="36"/>
      <c r="CT72" s="36"/>
      <c r="CU72" s="36"/>
      <c r="CV72" s="36"/>
      <c r="CW72" s="36"/>
      <c r="CX72" s="36"/>
      <c r="CY72" s="36"/>
      <c r="CZ72" s="36"/>
      <c r="DA72" s="36"/>
      <c r="DB72" s="36"/>
      <c r="DC72" s="36"/>
      <c r="DD72" s="36"/>
      <c r="DE72" s="36"/>
      <c r="DF72" s="36"/>
      <c r="DG72" s="36"/>
      <c r="DH72" s="36"/>
      <c r="DI72" s="36"/>
      <c r="DJ72" s="36"/>
      <c r="DK72" s="36"/>
      <c r="DL72" s="36"/>
      <c r="DM72" s="36"/>
      <c r="DN72" s="36"/>
      <c r="DO72" s="36"/>
      <c r="DP72" s="36"/>
      <c r="DQ72" s="36"/>
      <c r="DR72" s="36"/>
      <c r="DS72" s="36"/>
      <c r="DT72" s="36"/>
      <c r="DU72" s="36"/>
      <c r="DV72" s="36"/>
      <c r="DW72" s="36"/>
      <c r="DX72" s="36"/>
      <c r="DY72" s="36"/>
      <c r="DZ72" s="36"/>
      <c r="EA72" s="36"/>
      <c r="EB72" s="36"/>
      <c r="EC72" s="36"/>
      <c r="ED72" s="36"/>
      <c r="EE72" s="36"/>
      <c r="EF72" s="36"/>
      <c r="EG72" s="36"/>
      <c r="EH72" s="36"/>
      <c r="EI72" s="36"/>
      <c r="EJ72" s="36"/>
      <c r="EK72" s="36"/>
      <c r="EL72" s="36"/>
      <c r="EM72" s="36"/>
      <c r="EN72" s="36"/>
      <c r="EO72" s="36"/>
      <c r="EP72" s="36"/>
      <c r="EQ72" s="36"/>
      <c r="ER72" s="36"/>
      <c r="ES72" s="36"/>
      <c r="ET72" s="36"/>
      <c r="EU72" s="36"/>
      <c r="EV72" s="36"/>
      <c r="EW72" s="36"/>
      <c r="EX72" s="36"/>
      <c r="EY72" s="36"/>
      <c r="EZ72" s="36"/>
      <c r="FA72" s="36"/>
      <c r="FB72" s="36"/>
      <c r="FC72" s="36"/>
      <c r="FD72" s="36"/>
      <c r="FE72" s="36"/>
      <c r="FF72" s="36"/>
      <c r="FG72" s="36"/>
      <c r="FH72" s="36"/>
      <c r="FI72" s="36"/>
      <c r="FJ72" s="36"/>
      <c r="FK72" s="36"/>
      <c r="FL72" s="36"/>
      <c r="FM72" s="36"/>
      <c r="FN72" s="36"/>
      <c r="FO72" s="36"/>
      <c r="FP72" s="36"/>
      <c r="FQ72" s="36"/>
      <c r="FR72" s="36"/>
      <c r="FS72" s="36"/>
      <c r="FT72" s="36"/>
      <c r="FU72" s="36"/>
      <c r="FV72" s="36"/>
      <c r="FW72" s="36"/>
      <c r="FX72" s="36"/>
      <c r="FY72" s="36"/>
      <c r="FZ72" s="36"/>
      <c r="GA72" s="36"/>
      <c r="GB72" s="36"/>
      <c r="GC72" s="36"/>
      <c r="GD72" s="36"/>
      <c r="GE72" s="36"/>
      <c r="GF72" s="36"/>
      <c r="GG72" s="36"/>
      <c r="GH72" s="36"/>
      <c r="GI72" s="36"/>
      <c r="GJ72" s="36"/>
      <c r="GK72" s="36"/>
      <c r="GL72" s="36"/>
      <c r="GM72" s="36"/>
      <c r="GN72" s="36"/>
      <c r="GO72" s="36"/>
      <c r="GP72" s="36"/>
      <c r="GQ72" s="36"/>
      <c r="GR72" s="36"/>
      <c r="GS72" s="36"/>
      <c r="GT72" s="36"/>
      <c r="GU72" s="36"/>
      <c r="GV72" s="36"/>
      <c r="GW72" s="36"/>
      <c r="GX72" s="36"/>
      <c r="GY72" s="36"/>
      <c r="GZ72" s="36"/>
      <c r="HA72" s="36"/>
      <c r="HB72" s="36"/>
      <c r="HC72" s="36"/>
      <c r="HD72" s="36"/>
    </row>
    <row r="73" spans="1:212">
      <c r="A73" s="149" t="s">
        <v>892</v>
      </c>
      <c r="B73" s="171">
        <v>1</v>
      </c>
      <c r="C73" s="171">
        <v>7</v>
      </c>
      <c r="D73" s="171"/>
      <c r="E73" s="171">
        <v>8</v>
      </c>
      <c r="F73" s="172"/>
      <c r="G73" s="171">
        <v>5</v>
      </c>
      <c r="H73" s="171"/>
      <c r="I73" s="173">
        <v>5</v>
      </c>
      <c r="J73" s="171">
        <f t="shared" si="5"/>
        <v>1</v>
      </c>
      <c r="K73" s="171">
        <f t="shared" si="6"/>
        <v>12</v>
      </c>
      <c r="L73" s="171">
        <f t="shared" si="7"/>
        <v>0</v>
      </c>
      <c r="M73" s="171">
        <f t="shared" si="8"/>
        <v>13</v>
      </c>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c r="CI73" s="36"/>
      <c r="CJ73" s="36"/>
      <c r="CK73" s="36"/>
      <c r="CL73" s="36"/>
      <c r="CM73" s="36"/>
      <c r="CN73" s="36"/>
      <c r="CO73" s="36"/>
      <c r="CP73" s="36"/>
      <c r="CQ73" s="36"/>
      <c r="CR73" s="36"/>
      <c r="CS73" s="36"/>
      <c r="CT73" s="36"/>
      <c r="CU73" s="36"/>
      <c r="CV73" s="36"/>
      <c r="CW73" s="36"/>
      <c r="CX73" s="36"/>
      <c r="CY73" s="36"/>
      <c r="CZ73" s="36"/>
      <c r="DA73" s="36"/>
      <c r="DB73" s="36"/>
      <c r="DC73" s="36"/>
      <c r="DD73" s="36"/>
      <c r="DE73" s="36"/>
      <c r="DF73" s="36"/>
      <c r="DG73" s="36"/>
      <c r="DH73" s="36"/>
      <c r="DI73" s="36"/>
      <c r="DJ73" s="36"/>
      <c r="DK73" s="36"/>
      <c r="DL73" s="36"/>
      <c r="DM73" s="36"/>
      <c r="DN73" s="36"/>
      <c r="DO73" s="36"/>
      <c r="DP73" s="36"/>
      <c r="DQ73" s="36"/>
      <c r="DR73" s="36"/>
      <c r="DS73" s="36"/>
      <c r="DT73" s="36"/>
      <c r="DU73" s="36"/>
      <c r="DV73" s="36"/>
      <c r="DW73" s="36"/>
      <c r="DX73" s="36"/>
      <c r="DY73" s="36"/>
      <c r="DZ73" s="36"/>
      <c r="EA73" s="36"/>
      <c r="EB73" s="36"/>
      <c r="EC73" s="36"/>
      <c r="ED73" s="36"/>
      <c r="EE73" s="36"/>
      <c r="EF73" s="36"/>
      <c r="EG73" s="36"/>
      <c r="EH73" s="36"/>
      <c r="EI73" s="36"/>
      <c r="EJ73" s="36"/>
      <c r="EK73" s="36"/>
      <c r="EL73" s="36"/>
      <c r="EM73" s="36"/>
      <c r="EN73" s="36"/>
      <c r="EO73" s="36"/>
      <c r="EP73" s="36"/>
      <c r="EQ73" s="36"/>
      <c r="ER73" s="36"/>
      <c r="ES73" s="36"/>
      <c r="ET73" s="36"/>
      <c r="EU73" s="36"/>
      <c r="EV73" s="36"/>
      <c r="EW73" s="36"/>
      <c r="EX73" s="36"/>
      <c r="EY73" s="36"/>
      <c r="EZ73" s="36"/>
      <c r="FA73" s="36"/>
      <c r="FB73" s="36"/>
      <c r="FC73" s="36"/>
      <c r="FD73" s="36"/>
      <c r="FE73" s="36"/>
      <c r="FF73" s="36"/>
      <c r="FG73" s="36"/>
      <c r="FH73" s="36"/>
      <c r="FI73" s="36"/>
      <c r="FJ73" s="36"/>
      <c r="FK73" s="36"/>
      <c r="FL73" s="36"/>
      <c r="FM73" s="36"/>
      <c r="FN73" s="36"/>
      <c r="FO73" s="36"/>
      <c r="FP73" s="36"/>
      <c r="FQ73" s="36"/>
      <c r="FR73" s="36"/>
      <c r="FS73" s="36"/>
      <c r="FT73" s="36"/>
      <c r="FU73" s="36"/>
      <c r="FV73" s="36"/>
      <c r="FW73" s="36"/>
      <c r="FX73" s="36"/>
      <c r="FY73" s="36"/>
      <c r="FZ73" s="36"/>
      <c r="GA73" s="36"/>
      <c r="GB73" s="36"/>
      <c r="GC73" s="36"/>
      <c r="GD73" s="36"/>
      <c r="GE73" s="36"/>
      <c r="GF73" s="36"/>
      <c r="GG73" s="36"/>
      <c r="GH73" s="36"/>
      <c r="GI73" s="36"/>
      <c r="GJ73" s="36"/>
      <c r="GK73" s="36"/>
      <c r="GL73" s="36"/>
      <c r="GM73" s="36"/>
      <c r="GN73" s="36"/>
      <c r="GO73" s="36"/>
      <c r="GP73" s="36"/>
      <c r="GQ73" s="36"/>
      <c r="GR73" s="36"/>
      <c r="GS73" s="36"/>
      <c r="GT73" s="36"/>
      <c r="GU73" s="36"/>
      <c r="GV73" s="36"/>
      <c r="GW73" s="36"/>
      <c r="GX73" s="36"/>
      <c r="GY73" s="36"/>
      <c r="GZ73" s="36"/>
      <c r="HA73" s="36"/>
      <c r="HB73" s="36"/>
      <c r="HC73" s="36"/>
      <c r="HD73" s="36"/>
    </row>
    <row r="74" spans="1:212">
      <c r="A74" s="149" t="s">
        <v>893</v>
      </c>
      <c r="B74" s="171">
        <v>4</v>
      </c>
      <c r="C74" s="171">
        <v>20</v>
      </c>
      <c r="D74" s="171">
        <v>2</v>
      </c>
      <c r="E74" s="171">
        <v>26</v>
      </c>
      <c r="F74" s="172">
        <v>3</v>
      </c>
      <c r="G74" s="171">
        <v>39</v>
      </c>
      <c r="H74" s="171">
        <v>2</v>
      </c>
      <c r="I74" s="173">
        <v>44</v>
      </c>
      <c r="J74" s="171">
        <f t="shared" si="5"/>
        <v>7</v>
      </c>
      <c r="K74" s="171">
        <f t="shared" si="6"/>
        <v>59</v>
      </c>
      <c r="L74" s="171">
        <f t="shared" si="7"/>
        <v>4</v>
      </c>
      <c r="M74" s="171">
        <f t="shared" si="8"/>
        <v>70</v>
      </c>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c r="CO74" s="36"/>
      <c r="CP74" s="36"/>
      <c r="CQ74" s="36"/>
      <c r="CR74" s="36"/>
      <c r="CS74" s="36"/>
      <c r="CT74" s="36"/>
      <c r="CU74" s="36"/>
      <c r="CV74" s="36"/>
      <c r="CW74" s="36"/>
      <c r="CX74" s="36"/>
      <c r="CY74" s="36"/>
      <c r="CZ74" s="36"/>
      <c r="DA74" s="36"/>
      <c r="DB74" s="36"/>
      <c r="DC74" s="36"/>
      <c r="DD74" s="36"/>
      <c r="DE74" s="36"/>
      <c r="DF74" s="36"/>
      <c r="DG74" s="36"/>
      <c r="DH74" s="36"/>
      <c r="DI74" s="36"/>
      <c r="DJ74" s="36"/>
      <c r="DK74" s="36"/>
      <c r="DL74" s="36"/>
      <c r="DM74" s="36"/>
      <c r="DN74" s="36"/>
      <c r="DO74" s="36"/>
      <c r="DP74" s="36"/>
      <c r="DQ74" s="36"/>
      <c r="DR74" s="36"/>
      <c r="DS74" s="36"/>
      <c r="DT74" s="36"/>
      <c r="DU74" s="36"/>
      <c r="DV74" s="36"/>
      <c r="DW74" s="36"/>
      <c r="DX74" s="36"/>
      <c r="DY74" s="36"/>
      <c r="DZ74" s="36"/>
      <c r="EA74" s="36"/>
      <c r="EB74" s="36"/>
      <c r="EC74" s="36"/>
      <c r="ED74" s="36"/>
      <c r="EE74" s="36"/>
      <c r="EF74" s="36"/>
      <c r="EG74" s="36"/>
      <c r="EH74" s="36"/>
      <c r="EI74" s="36"/>
      <c r="EJ74" s="36"/>
      <c r="EK74" s="36"/>
      <c r="EL74" s="36"/>
      <c r="EM74" s="36"/>
      <c r="EN74" s="36"/>
      <c r="EO74" s="36"/>
      <c r="EP74" s="36"/>
      <c r="EQ74" s="36"/>
      <c r="ER74" s="36"/>
      <c r="ES74" s="36"/>
      <c r="ET74" s="36"/>
      <c r="EU74" s="36"/>
      <c r="EV74" s="36"/>
      <c r="EW74" s="36"/>
      <c r="EX74" s="36"/>
      <c r="EY74" s="36"/>
      <c r="EZ74" s="36"/>
      <c r="FA74" s="36"/>
      <c r="FB74" s="36"/>
      <c r="FC74" s="36"/>
      <c r="FD74" s="36"/>
      <c r="FE74" s="36"/>
      <c r="FF74" s="36"/>
      <c r="FG74" s="36"/>
      <c r="FH74" s="36"/>
      <c r="FI74" s="36"/>
      <c r="FJ74" s="36"/>
      <c r="FK74" s="36"/>
      <c r="FL74" s="36"/>
      <c r="FM74" s="36"/>
      <c r="FN74" s="36"/>
      <c r="FO74" s="36"/>
      <c r="FP74" s="36"/>
      <c r="FQ74" s="36"/>
      <c r="FR74" s="36"/>
      <c r="FS74" s="36"/>
      <c r="FT74" s="36"/>
      <c r="FU74" s="36"/>
      <c r="FV74" s="36"/>
      <c r="FW74" s="36"/>
      <c r="FX74" s="36"/>
      <c r="FY74" s="36"/>
      <c r="FZ74" s="36"/>
      <c r="GA74" s="36"/>
      <c r="GB74" s="36"/>
      <c r="GC74" s="36"/>
      <c r="GD74" s="36"/>
      <c r="GE74" s="36"/>
      <c r="GF74" s="36"/>
      <c r="GG74" s="36"/>
      <c r="GH74" s="36"/>
      <c r="GI74" s="36"/>
      <c r="GJ74" s="36"/>
      <c r="GK74" s="36"/>
      <c r="GL74" s="36"/>
      <c r="GM74" s="36"/>
      <c r="GN74" s="36"/>
      <c r="GO74" s="36"/>
      <c r="GP74" s="36"/>
      <c r="GQ74" s="36"/>
      <c r="GR74" s="36"/>
      <c r="GS74" s="36"/>
      <c r="GT74" s="36"/>
      <c r="GU74" s="36"/>
      <c r="GV74" s="36"/>
      <c r="GW74" s="36"/>
      <c r="GX74" s="36"/>
      <c r="GY74" s="36"/>
      <c r="GZ74" s="36"/>
      <c r="HA74" s="36"/>
      <c r="HB74" s="36"/>
      <c r="HC74" s="36"/>
      <c r="HD74" s="36"/>
    </row>
    <row r="75" spans="1:212">
      <c r="A75" s="149" t="s">
        <v>894</v>
      </c>
      <c r="B75" s="171">
        <v>16</v>
      </c>
      <c r="C75" s="171">
        <v>103</v>
      </c>
      <c r="D75" s="171">
        <v>9</v>
      </c>
      <c r="E75" s="171">
        <v>128</v>
      </c>
      <c r="F75" s="172">
        <v>10</v>
      </c>
      <c r="G75" s="153">
        <v>74</v>
      </c>
      <c r="H75" s="171">
        <v>7</v>
      </c>
      <c r="I75" s="173">
        <v>91</v>
      </c>
      <c r="J75" s="171">
        <f t="shared" si="5"/>
        <v>26</v>
      </c>
      <c r="K75" s="171">
        <f t="shared" si="6"/>
        <v>177</v>
      </c>
      <c r="L75" s="171">
        <f t="shared" si="7"/>
        <v>16</v>
      </c>
      <c r="M75" s="171">
        <f t="shared" si="8"/>
        <v>219</v>
      </c>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L75" s="36"/>
      <c r="CM75" s="36"/>
      <c r="CN75" s="36"/>
      <c r="CO75" s="36"/>
      <c r="CP75" s="36"/>
      <c r="CQ75" s="36"/>
      <c r="CR75" s="36"/>
      <c r="CS75" s="36"/>
      <c r="CT75" s="36"/>
      <c r="CU75" s="36"/>
      <c r="CV75" s="36"/>
      <c r="CW75" s="36"/>
      <c r="CX75" s="36"/>
      <c r="CY75" s="36"/>
      <c r="CZ75" s="36"/>
      <c r="DA75" s="36"/>
      <c r="DB75" s="36"/>
      <c r="DC75" s="36"/>
      <c r="DD75" s="36"/>
      <c r="DE75" s="36"/>
      <c r="DF75" s="36"/>
      <c r="DG75" s="36"/>
      <c r="DH75" s="36"/>
      <c r="DI75" s="36"/>
      <c r="DJ75" s="36"/>
      <c r="DK75" s="36"/>
      <c r="DL75" s="36"/>
      <c r="DM75" s="36"/>
      <c r="DN75" s="36"/>
      <c r="DO75" s="36"/>
      <c r="DP75" s="36"/>
      <c r="DQ75" s="36"/>
      <c r="DR75" s="36"/>
      <c r="DS75" s="36"/>
      <c r="DT75" s="36"/>
      <c r="DU75" s="36"/>
      <c r="DV75" s="36"/>
      <c r="DW75" s="36"/>
      <c r="DX75" s="36"/>
      <c r="DY75" s="36"/>
      <c r="DZ75" s="36"/>
      <c r="EA75" s="36"/>
      <c r="EB75" s="36"/>
      <c r="EC75" s="36"/>
      <c r="ED75" s="36"/>
      <c r="EE75" s="36"/>
      <c r="EF75" s="36"/>
      <c r="EG75" s="36"/>
      <c r="EH75" s="36"/>
      <c r="EI75" s="36"/>
      <c r="EJ75" s="36"/>
      <c r="EK75" s="36"/>
      <c r="EL75" s="36"/>
      <c r="EM75" s="36"/>
      <c r="EN75" s="36"/>
      <c r="EO75" s="36"/>
      <c r="EP75" s="36"/>
      <c r="EQ75" s="36"/>
      <c r="ER75" s="36"/>
      <c r="ES75" s="36"/>
      <c r="ET75" s="36"/>
      <c r="EU75" s="36"/>
      <c r="EV75" s="36"/>
      <c r="EW75" s="36"/>
      <c r="EX75" s="36"/>
      <c r="EY75" s="36"/>
      <c r="EZ75" s="36"/>
      <c r="FA75" s="36"/>
      <c r="FB75" s="36"/>
      <c r="FC75" s="36"/>
      <c r="FD75" s="36"/>
      <c r="FE75" s="36"/>
      <c r="FF75" s="36"/>
      <c r="FG75" s="36"/>
      <c r="FH75" s="36"/>
      <c r="FI75" s="36"/>
      <c r="FJ75" s="36"/>
      <c r="FK75" s="36"/>
      <c r="FL75" s="36"/>
      <c r="FM75" s="36"/>
      <c r="FN75" s="36"/>
      <c r="FO75" s="36"/>
      <c r="FP75" s="36"/>
      <c r="FQ75" s="36"/>
      <c r="FR75" s="36"/>
      <c r="FS75" s="36"/>
      <c r="FT75" s="36"/>
      <c r="FU75" s="36"/>
      <c r="FV75" s="36"/>
      <c r="FW75" s="36"/>
      <c r="FX75" s="36"/>
      <c r="FY75" s="36"/>
      <c r="FZ75" s="36"/>
      <c r="GA75" s="36"/>
      <c r="GB75" s="36"/>
      <c r="GC75" s="36"/>
      <c r="GD75" s="36"/>
      <c r="GE75" s="36"/>
      <c r="GF75" s="36"/>
      <c r="GG75" s="36"/>
      <c r="GH75" s="36"/>
      <c r="GI75" s="36"/>
      <c r="GJ75" s="36"/>
      <c r="GK75" s="36"/>
      <c r="GL75" s="36"/>
      <c r="GM75" s="36"/>
      <c r="GN75" s="36"/>
      <c r="GO75" s="36"/>
      <c r="GP75" s="36"/>
      <c r="GQ75" s="36"/>
      <c r="GR75" s="36"/>
      <c r="GS75" s="36"/>
      <c r="GT75" s="36"/>
      <c r="GU75" s="36"/>
      <c r="GV75" s="36"/>
      <c r="GW75" s="36"/>
      <c r="GX75" s="36"/>
      <c r="GY75" s="36"/>
      <c r="GZ75" s="36"/>
      <c r="HA75" s="36"/>
      <c r="HB75" s="36"/>
      <c r="HC75" s="36"/>
      <c r="HD75" s="36"/>
    </row>
    <row r="76" spans="1:212">
      <c r="A76" s="149" t="s">
        <v>895</v>
      </c>
      <c r="B76" s="171">
        <v>4</v>
      </c>
      <c r="C76" s="171">
        <v>43</v>
      </c>
      <c r="D76" s="171">
        <v>4</v>
      </c>
      <c r="E76" s="171">
        <v>51</v>
      </c>
      <c r="F76" s="172">
        <v>7</v>
      </c>
      <c r="G76" s="171">
        <v>49</v>
      </c>
      <c r="H76" s="171">
        <v>2</v>
      </c>
      <c r="I76" s="173">
        <v>58</v>
      </c>
      <c r="J76" s="171">
        <f t="shared" si="5"/>
        <v>11</v>
      </c>
      <c r="K76" s="171">
        <f t="shared" si="6"/>
        <v>92</v>
      </c>
      <c r="L76" s="171">
        <f t="shared" si="7"/>
        <v>6</v>
      </c>
      <c r="M76" s="171">
        <f t="shared" si="8"/>
        <v>109</v>
      </c>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c r="CD76" s="36"/>
      <c r="CE76" s="36"/>
      <c r="CF76" s="36"/>
      <c r="CG76" s="36"/>
      <c r="CH76" s="36"/>
      <c r="CI76" s="36"/>
      <c r="CJ76" s="36"/>
      <c r="CK76" s="36"/>
      <c r="CL76" s="36"/>
      <c r="CM76" s="36"/>
      <c r="CN76" s="36"/>
      <c r="CO76" s="36"/>
      <c r="CP76" s="36"/>
      <c r="CQ76" s="36"/>
      <c r="CR76" s="36"/>
      <c r="CS76" s="36"/>
      <c r="CT76" s="36"/>
      <c r="CU76" s="36"/>
      <c r="CV76" s="36"/>
      <c r="CW76" s="36"/>
      <c r="CX76" s="36"/>
      <c r="CY76" s="36"/>
      <c r="CZ76" s="36"/>
      <c r="DA76" s="36"/>
      <c r="DB76" s="36"/>
      <c r="DC76" s="36"/>
      <c r="DD76" s="36"/>
      <c r="DE76" s="36"/>
      <c r="DF76" s="36"/>
      <c r="DG76" s="36"/>
      <c r="DH76" s="36"/>
      <c r="DI76" s="36"/>
      <c r="DJ76" s="36"/>
      <c r="DK76" s="36"/>
      <c r="DL76" s="36"/>
      <c r="DM76" s="36"/>
      <c r="DN76" s="36"/>
      <c r="DO76" s="36"/>
      <c r="DP76" s="36"/>
      <c r="DQ76" s="36"/>
      <c r="DR76" s="36"/>
      <c r="DS76" s="36"/>
      <c r="DT76" s="36"/>
      <c r="DU76" s="36"/>
      <c r="DV76" s="36"/>
      <c r="DW76" s="36"/>
      <c r="DX76" s="36"/>
      <c r="DY76" s="36"/>
      <c r="DZ76" s="36"/>
      <c r="EA76" s="36"/>
      <c r="EB76" s="36"/>
      <c r="EC76" s="36"/>
      <c r="ED76" s="36"/>
      <c r="EE76" s="36"/>
      <c r="EF76" s="36"/>
      <c r="EG76" s="36"/>
      <c r="EH76" s="36"/>
      <c r="EI76" s="36"/>
      <c r="EJ76" s="36"/>
      <c r="EK76" s="36"/>
      <c r="EL76" s="36"/>
      <c r="EM76" s="36"/>
      <c r="EN76" s="36"/>
      <c r="EO76" s="36"/>
      <c r="EP76" s="36"/>
      <c r="EQ76" s="36"/>
      <c r="ER76" s="36"/>
      <c r="ES76" s="36"/>
      <c r="ET76" s="36"/>
      <c r="EU76" s="36"/>
      <c r="EV76" s="36"/>
      <c r="EW76" s="36"/>
      <c r="EX76" s="36"/>
      <c r="EY76" s="36"/>
      <c r="EZ76" s="36"/>
      <c r="FA76" s="36"/>
      <c r="FB76" s="36"/>
      <c r="FC76" s="36"/>
      <c r="FD76" s="36"/>
      <c r="FE76" s="36"/>
      <c r="FF76" s="36"/>
      <c r="FG76" s="36"/>
      <c r="FH76" s="36"/>
      <c r="FI76" s="36"/>
      <c r="FJ76" s="36"/>
      <c r="FK76" s="36"/>
      <c r="FL76" s="36"/>
      <c r="FM76" s="36"/>
      <c r="FN76" s="36"/>
      <c r="FO76" s="36"/>
      <c r="FP76" s="36"/>
      <c r="FQ76" s="36"/>
      <c r="FR76" s="36"/>
      <c r="FS76" s="36"/>
      <c r="FT76" s="36"/>
      <c r="FU76" s="36"/>
      <c r="FV76" s="36"/>
      <c r="FW76" s="36"/>
      <c r="FX76" s="36"/>
      <c r="FY76" s="36"/>
      <c r="FZ76" s="36"/>
      <c r="GA76" s="36"/>
      <c r="GB76" s="36"/>
      <c r="GC76" s="36"/>
      <c r="GD76" s="36"/>
      <c r="GE76" s="36"/>
      <c r="GF76" s="36"/>
      <c r="GG76" s="36"/>
      <c r="GH76" s="36"/>
      <c r="GI76" s="36"/>
      <c r="GJ76" s="36"/>
      <c r="GK76" s="36"/>
      <c r="GL76" s="36"/>
      <c r="GM76" s="36"/>
      <c r="GN76" s="36"/>
      <c r="GO76" s="36"/>
      <c r="GP76" s="36"/>
      <c r="GQ76" s="36"/>
      <c r="GR76" s="36"/>
      <c r="GS76" s="36"/>
      <c r="GT76" s="36"/>
      <c r="GU76" s="36"/>
      <c r="GV76" s="36"/>
      <c r="GW76" s="36"/>
      <c r="GX76" s="36"/>
      <c r="GY76" s="36"/>
      <c r="GZ76" s="36"/>
      <c r="HA76" s="36"/>
      <c r="HB76" s="36"/>
      <c r="HC76" s="36"/>
      <c r="HD76" s="36"/>
    </row>
    <row r="77" spans="1:212">
      <c r="A77" s="149" t="s">
        <v>896</v>
      </c>
      <c r="B77" s="171">
        <v>1</v>
      </c>
      <c r="C77" s="171">
        <v>26</v>
      </c>
      <c r="D77" s="171">
        <v>5</v>
      </c>
      <c r="E77" s="171">
        <v>32</v>
      </c>
      <c r="F77" s="172">
        <v>1</v>
      </c>
      <c r="G77" s="171">
        <v>21</v>
      </c>
      <c r="H77" s="171">
        <v>1</v>
      </c>
      <c r="I77" s="173">
        <v>23</v>
      </c>
      <c r="J77" s="171">
        <f t="shared" si="5"/>
        <v>2</v>
      </c>
      <c r="K77" s="171">
        <f t="shared" si="6"/>
        <v>47</v>
      </c>
      <c r="L77" s="171">
        <f t="shared" si="7"/>
        <v>6</v>
      </c>
      <c r="M77" s="171">
        <f t="shared" si="8"/>
        <v>55</v>
      </c>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36"/>
      <c r="CI77" s="36"/>
      <c r="CJ77" s="36"/>
      <c r="CK77" s="36"/>
      <c r="CL77" s="36"/>
      <c r="CM77" s="36"/>
      <c r="CN77" s="36"/>
      <c r="CO77" s="36"/>
      <c r="CP77" s="36"/>
      <c r="CQ77" s="36"/>
      <c r="CR77" s="36"/>
      <c r="CS77" s="36"/>
      <c r="CT77" s="36"/>
      <c r="CU77" s="36"/>
      <c r="CV77" s="36"/>
      <c r="CW77" s="36"/>
      <c r="CX77" s="36"/>
      <c r="CY77" s="36"/>
      <c r="CZ77" s="36"/>
      <c r="DA77" s="36"/>
      <c r="DB77" s="36"/>
      <c r="DC77" s="36"/>
      <c r="DD77" s="36"/>
      <c r="DE77" s="36"/>
      <c r="DF77" s="36"/>
      <c r="DG77" s="36"/>
      <c r="DH77" s="36"/>
      <c r="DI77" s="36"/>
      <c r="DJ77" s="36"/>
      <c r="DK77" s="36"/>
      <c r="DL77" s="36"/>
      <c r="DM77" s="36"/>
      <c r="DN77" s="36"/>
      <c r="DO77" s="36"/>
      <c r="DP77" s="36"/>
      <c r="DQ77" s="36"/>
      <c r="DR77" s="36"/>
      <c r="DS77" s="36"/>
      <c r="DT77" s="36"/>
      <c r="DU77" s="36"/>
      <c r="DV77" s="36"/>
      <c r="DW77" s="36"/>
      <c r="DX77" s="36"/>
      <c r="DY77" s="36"/>
      <c r="DZ77" s="36"/>
      <c r="EA77" s="36"/>
      <c r="EB77" s="36"/>
      <c r="EC77" s="36"/>
      <c r="ED77" s="36"/>
      <c r="EE77" s="36"/>
      <c r="EF77" s="36"/>
      <c r="EG77" s="36"/>
      <c r="EH77" s="36"/>
      <c r="EI77" s="36"/>
      <c r="EJ77" s="36"/>
      <c r="EK77" s="36"/>
      <c r="EL77" s="36"/>
      <c r="EM77" s="36"/>
      <c r="EN77" s="36"/>
      <c r="EO77" s="36"/>
      <c r="EP77" s="36"/>
      <c r="EQ77" s="36"/>
      <c r="ER77" s="36"/>
      <c r="ES77" s="36"/>
      <c r="ET77" s="36"/>
      <c r="EU77" s="36"/>
      <c r="EV77" s="36"/>
      <c r="EW77" s="36"/>
      <c r="EX77" s="36"/>
      <c r="EY77" s="36"/>
      <c r="EZ77" s="36"/>
      <c r="FA77" s="36"/>
      <c r="FB77" s="36"/>
      <c r="FC77" s="36"/>
      <c r="FD77" s="36"/>
      <c r="FE77" s="36"/>
      <c r="FF77" s="36"/>
      <c r="FG77" s="36"/>
      <c r="FH77" s="36"/>
      <c r="FI77" s="36"/>
      <c r="FJ77" s="36"/>
      <c r="FK77" s="36"/>
      <c r="FL77" s="36"/>
      <c r="FM77" s="36"/>
      <c r="FN77" s="36"/>
      <c r="FO77" s="36"/>
      <c r="FP77" s="36"/>
      <c r="FQ77" s="36"/>
      <c r="FR77" s="36"/>
      <c r="FS77" s="36"/>
      <c r="FT77" s="36"/>
      <c r="FU77" s="36"/>
      <c r="FV77" s="36"/>
      <c r="FW77" s="36"/>
      <c r="FX77" s="36"/>
      <c r="FY77" s="36"/>
      <c r="FZ77" s="36"/>
      <c r="GA77" s="36"/>
      <c r="GB77" s="36"/>
      <c r="GC77" s="36"/>
      <c r="GD77" s="36"/>
      <c r="GE77" s="36"/>
      <c r="GF77" s="36"/>
      <c r="GG77" s="36"/>
      <c r="GH77" s="36"/>
      <c r="GI77" s="36"/>
      <c r="GJ77" s="36"/>
      <c r="GK77" s="36"/>
      <c r="GL77" s="36"/>
      <c r="GM77" s="36"/>
      <c r="GN77" s="36"/>
      <c r="GO77" s="36"/>
      <c r="GP77" s="36"/>
      <c r="GQ77" s="36"/>
      <c r="GR77" s="36"/>
      <c r="GS77" s="36"/>
      <c r="GT77" s="36"/>
      <c r="GU77" s="36"/>
      <c r="GV77" s="36"/>
      <c r="GW77" s="36"/>
      <c r="GX77" s="36"/>
      <c r="GY77" s="36"/>
      <c r="GZ77" s="36"/>
      <c r="HA77" s="36"/>
      <c r="HB77" s="36"/>
      <c r="HC77" s="36"/>
      <c r="HD77" s="36"/>
    </row>
    <row r="78" spans="1:212">
      <c r="A78" s="149" t="s">
        <v>897</v>
      </c>
      <c r="B78" s="171">
        <v>7</v>
      </c>
      <c r="C78" s="171">
        <v>32</v>
      </c>
      <c r="D78" s="171">
        <v>2</v>
      </c>
      <c r="E78" s="171">
        <v>41</v>
      </c>
      <c r="F78" s="172">
        <v>6</v>
      </c>
      <c r="G78" s="171">
        <v>49</v>
      </c>
      <c r="H78" s="171">
        <v>4</v>
      </c>
      <c r="I78" s="173">
        <v>59</v>
      </c>
      <c r="J78" s="171">
        <f t="shared" si="5"/>
        <v>13</v>
      </c>
      <c r="K78" s="171">
        <f t="shared" si="6"/>
        <v>81</v>
      </c>
      <c r="L78" s="171">
        <f t="shared" si="7"/>
        <v>6</v>
      </c>
      <c r="M78" s="171">
        <f t="shared" si="8"/>
        <v>100</v>
      </c>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c r="CD78" s="36"/>
      <c r="CE78" s="36"/>
      <c r="CF78" s="36"/>
      <c r="CG78" s="36"/>
      <c r="CH78" s="36"/>
      <c r="CI78" s="36"/>
      <c r="CJ78" s="36"/>
      <c r="CK78" s="36"/>
      <c r="CL78" s="36"/>
      <c r="CM78" s="36"/>
      <c r="CN78" s="36"/>
      <c r="CO78" s="36"/>
      <c r="CP78" s="36"/>
      <c r="CQ78" s="36"/>
      <c r="CR78" s="36"/>
      <c r="CS78" s="36"/>
      <c r="CT78" s="36"/>
      <c r="CU78" s="36"/>
      <c r="CV78" s="36"/>
      <c r="CW78" s="36"/>
      <c r="CX78" s="36"/>
      <c r="CY78" s="36"/>
      <c r="CZ78" s="36"/>
      <c r="DA78" s="36"/>
      <c r="DB78" s="36"/>
      <c r="DC78" s="36"/>
      <c r="DD78" s="36"/>
      <c r="DE78" s="36"/>
      <c r="DF78" s="36"/>
      <c r="DG78" s="36"/>
      <c r="DH78" s="36"/>
      <c r="DI78" s="36"/>
      <c r="DJ78" s="36"/>
      <c r="DK78" s="36"/>
      <c r="DL78" s="36"/>
      <c r="DM78" s="36"/>
      <c r="DN78" s="36"/>
      <c r="DO78" s="36"/>
      <c r="DP78" s="36"/>
      <c r="DQ78" s="36"/>
      <c r="DR78" s="36"/>
      <c r="DS78" s="36"/>
      <c r="DT78" s="36"/>
      <c r="DU78" s="36"/>
      <c r="DV78" s="36"/>
      <c r="DW78" s="36"/>
      <c r="DX78" s="36"/>
      <c r="DY78" s="36"/>
      <c r="DZ78" s="36"/>
      <c r="EA78" s="36"/>
      <c r="EB78" s="36"/>
      <c r="EC78" s="36"/>
      <c r="ED78" s="36"/>
      <c r="EE78" s="36"/>
      <c r="EF78" s="36"/>
      <c r="EG78" s="36"/>
      <c r="EH78" s="36"/>
      <c r="EI78" s="36"/>
      <c r="EJ78" s="36"/>
      <c r="EK78" s="36"/>
      <c r="EL78" s="36"/>
      <c r="EM78" s="36"/>
      <c r="EN78" s="36"/>
      <c r="EO78" s="36"/>
      <c r="EP78" s="36"/>
      <c r="EQ78" s="36"/>
      <c r="ER78" s="36"/>
      <c r="ES78" s="36"/>
      <c r="ET78" s="36"/>
      <c r="EU78" s="36"/>
      <c r="EV78" s="36"/>
      <c r="EW78" s="36"/>
      <c r="EX78" s="36"/>
      <c r="EY78" s="36"/>
      <c r="EZ78" s="36"/>
      <c r="FA78" s="36"/>
      <c r="FB78" s="36"/>
      <c r="FC78" s="36"/>
      <c r="FD78" s="36"/>
      <c r="FE78" s="36"/>
      <c r="FF78" s="36"/>
      <c r="FG78" s="36"/>
      <c r="FH78" s="36"/>
      <c r="FI78" s="36"/>
      <c r="FJ78" s="36"/>
      <c r="FK78" s="36"/>
      <c r="FL78" s="36"/>
      <c r="FM78" s="36"/>
      <c r="FN78" s="36"/>
      <c r="FO78" s="36"/>
      <c r="FP78" s="36"/>
      <c r="FQ78" s="36"/>
      <c r="FR78" s="36"/>
      <c r="FS78" s="36"/>
      <c r="FT78" s="36"/>
      <c r="FU78" s="36"/>
      <c r="FV78" s="36"/>
      <c r="FW78" s="36"/>
      <c r="FX78" s="36"/>
      <c r="FY78" s="36"/>
      <c r="FZ78" s="36"/>
      <c r="GA78" s="36"/>
      <c r="GB78" s="36"/>
      <c r="GC78" s="36"/>
      <c r="GD78" s="36"/>
      <c r="GE78" s="36"/>
      <c r="GF78" s="36"/>
      <c r="GG78" s="36"/>
      <c r="GH78" s="36"/>
      <c r="GI78" s="36"/>
      <c r="GJ78" s="36"/>
      <c r="GK78" s="36"/>
      <c r="GL78" s="36"/>
      <c r="GM78" s="36"/>
      <c r="GN78" s="36"/>
      <c r="GO78" s="36"/>
      <c r="GP78" s="36"/>
      <c r="GQ78" s="36"/>
      <c r="GR78" s="36"/>
      <c r="GS78" s="36"/>
      <c r="GT78" s="36"/>
      <c r="GU78" s="36"/>
      <c r="GV78" s="36"/>
      <c r="GW78" s="36"/>
      <c r="GX78" s="36"/>
      <c r="GY78" s="36"/>
      <c r="GZ78" s="36"/>
      <c r="HA78" s="36"/>
      <c r="HB78" s="36"/>
      <c r="HC78" s="36"/>
      <c r="HD78" s="36"/>
    </row>
    <row r="79" spans="1:212">
      <c r="A79" s="149" t="s">
        <v>898</v>
      </c>
      <c r="B79" s="171">
        <v>2</v>
      </c>
      <c r="C79" s="171">
        <v>68</v>
      </c>
      <c r="D79" s="171">
        <v>1</v>
      </c>
      <c r="E79" s="171">
        <v>71</v>
      </c>
      <c r="F79" s="172">
        <v>2</v>
      </c>
      <c r="G79" s="171">
        <v>59</v>
      </c>
      <c r="H79" s="171">
        <v>1</v>
      </c>
      <c r="I79" s="173">
        <v>62</v>
      </c>
      <c r="J79" s="171">
        <f t="shared" si="5"/>
        <v>4</v>
      </c>
      <c r="K79" s="171">
        <f t="shared" si="6"/>
        <v>127</v>
      </c>
      <c r="L79" s="171">
        <f t="shared" si="7"/>
        <v>2</v>
      </c>
      <c r="M79" s="171">
        <f t="shared" si="8"/>
        <v>133</v>
      </c>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c r="CD79" s="36"/>
      <c r="CE79" s="36"/>
      <c r="CF79" s="36"/>
      <c r="CG79" s="36"/>
      <c r="CH79" s="36"/>
      <c r="CI79" s="36"/>
      <c r="CJ79" s="36"/>
      <c r="CK79" s="36"/>
      <c r="CL79" s="36"/>
      <c r="CM79" s="36"/>
      <c r="CN79" s="36"/>
      <c r="CO79" s="36"/>
      <c r="CP79" s="36"/>
      <c r="CQ79" s="36"/>
      <c r="CR79" s="36"/>
      <c r="CS79" s="36"/>
      <c r="CT79" s="36"/>
      <c r="CU79" s="36"/>
      <c r="CV79" s="36"/>
      <c r="CW79" s="36"/>
      <c r="CX79" s="36"/>
      <c r="CY79" s="36"/>
      <c r="CZ79" s="36"/>
      <c r="DA79" s="36"/>
      <c r="DB79" s="36"/>
      <c r="DC79" s="36"/>
      <c r="DD79" s="36"/>
      <c r="DE79" s="36"/>
      <c r="DF79" s="36"/>
      <c r="DG79" s="36"/>
      <c r="DH79" s="36"/>
      <c r="DI79" s="36"/>
      <c r="DJ79" s="36"/>
      <c r="DK79" s="36"/>
      <c r="DL79" s="36"/>
      <c r="DM79" s="36"/>
      <c r="DN79" s="36"/>
      <c r="DO79" s="36"/>
      <c r="DP79" s="36"/>
      <c r="DQ79" s="36"/>
      <c r="DR79" s="36"/>
      <c r="DS79" s="36"/>
      <c r="DT79" s="36"/>
      <c r="DU79" s="36"/>
      <c r="DV79" s="36"/>
      <c r="DW79" s="36"/>
      <c r="DX79" s="36"/>
      <c r="DY79" s="36"/>
      <c r="DZ79" s="36"/>
      <c r="EA79" s="36"/>
      <c r="EB79" s="36"/>
      <c r="EC79" s="36"/>
      <c r="ED79" s="36"/>
      <c r="EE79" s="36"/>
      <c r="EF79" s="36"/>
      <c r="EG79" s="36"/>
      <c r="EH79" s="36"/>
      <c r="EI79" s="36"/>
      <c r="EJ79" s="36"/>
      <c r="EK79" s="36"/>
      <c r="EL79" s="36"/>
      <c r="EM79" s="36"/>
      <c r="EN79" s="36"/>
      <c r="EO79" s="36"/>
      <c r="EP79" s="36"/>
      <c r="EQ79" s="36"/>
      <c r="ER79" s="36"/>
      <c r="ES79" s="36"/>
      <c r="ET79" s="36"/>
      <c r="EU79" s="36"/>
      <c r="EV79" s="36"/>
      <c r="EW79" s="36"/>
      <c r="EX79" s="36"/>
      <c r="EY79" s="36"/>
      <c r="EZ79" s="36"/>
      <c r="FA79" s="36"/>
      <c r="FB79" s="36"/>
      <c r="FC79" s="36"/>
      <c r="FD79" s="36"/>
      <c r="FE79" s="36"/>
      <c r="FF79" s="36"/>
      <c r="FG79" s="36"/>
      <c r="FH79" s="36"/>
      <c r="FI79" s="36"/>
      <c r="FJ79" s="36"/>
      <c r="FK79" s="36"/>
      <c r="FL79" s="36"/>
      <c r="FM79" s="36"/>
      <c r="FN79" s="36"/>
      <c r="FO79" s="36"/>
      <c r="FP79" s="36"/>
      <c r="FQ79" s="36"/>
      <c r="FR79" s="36"/>
      <c r="FS79" s="36"/>
      <c r="FT79" s="36"/>
      <c r="FU79" s="36"/>
      <c r="FV79" s="36"/>
      <c r="FW79" s="36"/>
      <c r="FX79" s="36"/>
      <c r="FY79" s="36"/>
      <c r="FZ79" s="36"/>
      <c r="GA79" s="36"/>
      <c r="GB79" s="36"/>
      <c r="GC79" s="36"/>
      <c r="GD79" s="36"/>
      <c r="GE79" s="36"/>
      <c r="GF79" s="36"/>
      <c r="GG79" s="36"/>
      <c r="GH79" s="36"/>
      <c r="GI79" s="36"/>
      <c r="GJ79" s="36"/>
      <c r="GK79" s="36"/>
      <c r="GL79" s="36"/>
      <c r="GM79" s="36"/>
      <c r="GN79" s="36"/>
      <c r="GO79" s="36"/>
      <c r="GP79" s="36"/>
      <c r="GQ79" s="36"/>
      <c r="GR79" s="36"/>
      <c r="GS79" s="36"/>
      <c r="GT79" s="36"/>
      <c r="GU79" s="36"/>
      <c r="GV79" s="36"/>
      <c r="GW79" s="36"/>
      <c r="GX79" s="36"/>
      <c r="GY79" s="36"/>
      <c r="GZ79" s="36"/>
      <c r="HA79" s="36"/>
      <c r="HB79" s="36"/>
      <c r="HC79" s="36"/>
      <c r="HD79" s="36"/>
    </row>
    <row r="80" spans="1:212">
      <c r="A80" s="149" t="s">
        <v>899</v>
      </c>
      <c r="B80" s="171">
        <v>14</v>
      </c>
      <c r="C80" s="171">
        <v>148</v>
      </c>
      <c r="D80" s="171">
        <v>14</v>
      </c>
      <c r="E80" s="171">
        <v>176</v>
      </c>
      <c r="F80" s="172">
        <v>26</v>
      </c>
      <c r="G80" s="153">
        <v>175</v>
      </c>
      <c r="H80" s="171">
        <v>9</v>
      </c>
      <c r="I80" s="173">
        <v>210</v>
      </c>
      <c r="J80" s="171">
        <f t="shared" si="5"/>
        <v>40</v>
      </c>
      <c r="K80" s="171">
        <f t="shared" si="6"/>
        <v>323</v>
      </c>
      <c r="L80" s="171">
        <f t="shared" si="7"/>
        <v>23</v>
      </c>
      <c r="M80" s="171">
        <f t="shared" si="8"/>
        <v>386</v>
      </c>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c r="CD80" s="36"/>
      <c r="CE80" s="36"/>
      <c r="CF80" s="36"/>
      <c r="CG80" s="36"/>
      <c r="CH80" s="36"/>
      <c r="CI80" s="36"/>
      <c r="CJ80" s="36"/>
      <c r="CK80" s="36"/>
      <c r="CL80" s="36"/>
      <c r="CM80" s="36"/>
      <c r="CN80" s="36"/>
      <c r="CO80" s="36"/>
      <c r="CP80" s="36"/>
      <c r="CQ80" s="36"/>
      <c r="CR80" s="36"/>
      <c r="CS80" s="36"/>
      <c r="CT80" s="36"/>
      <c r="CU80" s="36"/>
      <c r="CV80" s="36"/>
      <c r="CW80" s="36"/>
      <c r="CX80" s="36"/>
      <c r="CY80" s="36"/>
      <c r="CZ80" s="36"/>
      <c r="DA80" s="36"/>
      <c r="DB80" s="36"/>
      <c r="DC80" s="36"/>
      <c r="DD80" s="36"/>
      <c r="DE80" s="36"/>
      <c r="DF80" s="36"/>
      <c r="DG80" s="36"/>
      <c r="DH80" s="36"/>
      <c r="DI80" s="36"/>
      <c r="DJ80" s="36"/>
      <c r="DK80" s="36"/>
      <c r="DL80" s="36"/>
      <c r="DM80" s="36"/>
      <c r="DN80" s="36"/>
      <c r="DO80" s="36"/>
      <c r="DP80" s="36"/>
      <c r="DQ80" s="36"/>
      <c r="DR80" s="36"/>
      <c r="DS80" s="36"/>
      <c r="DT80" s="36"/>
      <c r="DU80" s="36"/>
      <c r="DV80" s="36"/>
      <c r="DW80" s="36"/>
      <c r="DX80" s="36"/>
      <c r="DY80" s="36"/>
      <c r="DZ80" s="36"/>
      <c r="EA80" s="36"/>
      <c r="EB80" s="36"/>
      <c r="EC80" s="36"/>
      <c r="ED80" s="36"/>
      <c r="EE80" s="36"/>
      <c r="EF80" s="36"/>
      <c r="EG80" s="36"/>
      <c r="EH80" s="36"/>
      <c r="EI80" s="36"/>
      <c r="EJ80" s="36"/>
      <c r="EK80" s="36"/>
      <c r="EL80" s="36"/>
      <c r="EM80" s="36"/>
      <c r="EN80" s="36"/>
      <c r="EO80" s="36"/>
      <c r="EP80" s="36"/>
      <c r="EQ80" s="36"/>
      <c r="ER80" s="36"/>
      <c r="ES80" s="36"/>
      <c r="ET80" s="36"/>
      <c r="EU80" s="36"/>
      <c r="EV80" s="36"/>
      <c r="EW80" s="36"/>
      <c r="EX80" s="36"/>
      <c r="EY80" s="36"/>
      <c r="EZ80" s="36"/>
      <c r="FA80" s="36"/>
      <c r="FB80" s="36"/>
      <c r="FC80" s="36"/>
      <c r="FD80" s="36"/>
      <c r="FE80" s="36"/>
      <c r="FF80" s="36"/>
      <c r="FG80" s="36"/>
      <c r="FH80" s="36"/>
      <c r="FI80" s="36"/>
      <c r="FJ80" s="36"/>
      <c r="FK80" s="36"/>
      <c r="FL80" s="36"/>
      <c r="FM80" s="36"/>
      <c r="FN80" s="36"/>
      <c r="FO80" s="36"/>
      <c r="FP80" s="36"/>
      <c r="FQ80" s="36"/>
      <c r="FR80" s="36"/>
      <c r="FS80" s="36"/>
      <c r="FT80" s="36"/>
      <c r="FU80" s="36"/>
      <c r="FV80" s="36"/>
      <c r="FW80" s="36"/>
      <c r="FX80" s="36"/>
      <c r="FY80" s="36"/>
      <c r="FZ80" s="36"/>
      <c r="GA80" s="36"/>
      <c r="GB80" s="36"/>
      <c r="GC80" s="36"/>
      <c r="GD80" s="36"/>
      <c r="GE80" s="36"/>
      <c r="GF80" s="36"/>
      <c r="GG80" s="36"/>
      <c r="GH80" s="36"/>
      <c r="GI80" s="36"/>
      <c r="GJ80" s="36"/>
      <c r="GK80" s="36"/>
      <c r="GL80" s="36"/>
      <c r="GM80" s="36"/>
      <c r="GN80" s="36"/>
      <c r="GO80" s="36"/>
      <c r="GP80" s="36"/>
      <c r="GQ80" s="36"/>
      <c r="GR80" s="36"/>
      <c r="GS80" s="36"/>
      <c r="GT80" s="36"/>
      <c r="GU80" s="36"/>
      <c r="GV80" s="36"/>
      <c r="GW80" s="36"/>
      <c r="GX80" s="36"/>
      <c r="GY80" s="36"/>
      <c r="GZ80" s="36"/>
      <c r="HA80" s="36"/>
      <c r="HB80" s="36"/>
      <c r="HC80" s="36"/>
      <c r="HD80" s="36"/>
    </row>
    <row r="81" spans="1:13">
      <c r="A81" s="149" t="s">
        <v>900</v>
      </c>
      <c r="B81" s="171">
        <v>3</v>
      </c>
      <c r="C81" s="171">
        <v>13</v>
      </c>
      <c r="D81" s="171">
        <v>3</v>
      </c>
      <c r="E81" s="171">
        <v>19</v>
      </c>
      <c r="F81" s="172">
        <v>3</v>
      </c>
      <c r="G81" s="171">
        <v>30</v>
      </c>
      <c r="H81" s="171">
        <v>3</v>
      </c>
      <c r="I81" s="173">
        <v>36</v>
      </c>
      <c r="J81" s="171">
        <f t="shared" si="5"/>
        <v>6</v>
      </c>
      <c r="K81" s="171">
        <f t="shared" si="6"/>
        <v>43</v>
      </c>
      <c r="L81" s="171">
        <f t="shared" si="7"/>
        <v>6</v>
      </c>
      <c r="M81" s="171">
        <f t="shared" si="8"/>
        <v>55</v>
      </c>
    </row>
    <row r="82" spans="1:13">
      <c r="A82" s="149" t="s">
        <v>901</v>
      </c>
      <c r="B82" s="171">
        <v>7</v>
      </c>
      <c r="C82" s="171">
        <v>75</v>
      </c>
      <c r="D82" s="171">
        <v>1</v>
      </c>
      <c r="E82" s="171">
        <v>83</v>
      </c>
      <c r="F82" s="172">
        <v>4</v>
      </c>
      <c r="G82" s="153">
        <v>65</v>
      </c>
      <c r="H82" s="171">
        <v>1</v>
      </c>
      <c r="I82" s="173">
        <v>70</v>
      </c>
      <c r="J82" s="171">
        <f t="shared" si="5"/>
        <v>11</v>
      </c>
      <c r="K82" s="171">
        <f t="shared" si="6"/>
        <v>140</v>
      </c>
      <c r="L82" s="171">
        <f t="shared" si="7"/>
        <v>2</v>
      </c>
      <c r="M82" s="171">
        <f t="shared" si="8"/>
        <v>153</v>
      </c>
    </row>
    <row r="83" spans="1:13">
      <c r="A83" s="149" t="s">
        <v>902</v>
      </c>
      <c r="B83" s="171"/>
      <c r="C83" s="171">
        <v>9</v>
      </c>
      <c r="D83" s="171"/>
      <c r="E83" s="171">
        <v>9</v>
      </c>
      <c r="F83" s="172">
        <v>2</v>
      </c>
      <c r="G83" s="171">
        <v>11</v>
      </c>
      <c r="H83" s="171"/>
      <c r="I83" s="173">
        <v>13</v>
      </c>
      <c r="J83" s="171">
        <f t="shared" si="5"/>
        <v>2</v>
      </c>
      <c r="K83" s="171">
        <f t="shared" si="6"/>
        <v>20</v>
      </c>
      <c r="L83" s="171">
        <f t="shared" si="7"/>
        <v>0</v>
      </c>
      <c r="M83" s="171">
        <f t="shared" si="8"/>
        <v>22</v>
      </c>
    </row>
    <row r="84" spans="1:13">
      <c r="A84" s="149" t="s">
        <v>903</v>
      </c>
      <c r="B84" s="171">
        <v>15</v>
      </c>
      <c r="C84" s="171">
        <v>95</v>
      </c>
      <c r="D84" s="171">
        <v>5</v>
      </c>
      <c r="E84" s="171">
        <v>115</v>
      </c>
      <c r="F84" s="172">
        <v>24</v>
      </c>
      <c r="G84" s="171">
        <v>146</v>
      </c>
      <c r="H84" s="171">
        <v>12</v>
      </c>
      <c r="I84" s="173">
        <v>182</v>
      </c>
      <c r="J84" s="171">
        <f t="shared" si="5"/>
        <v>39</v>
      </c>
      <c r="K84" s="171">
        <f t="shared" si="6"/>
        <v>241</v>
      </c>
      <c r="L84" s="171">
        <f t="shared" si="7"/>
        <v>17</v>
      </c>
      <c r="M84" s="171">
        <f t="shared" si="8"/>
        <v>297</v>
      </c>
    </row>
    <row r="85" spans="1:13">
      <c r="A85" s="149" t="s">
        <v>904</v>
      </c>
      <c r="B85" s="171">
        <v>10</v>
      </c>
      <c r="C85" s="171">
        <v>99</v>
      </c>
      <c r="D85" s="171">
        <v>6</v>
      </c>
      <c r="E85" s="171">
        <v>115</v>
      </c>
      <c r="F85" s="172">
        <v>16</v>
      </c>
      <c r="G85" s="171">
        <v>157</v>
      </c>
      <c r="H85" s="171">
        <v>9</v>
      </c>
      <c r="I85" s="173">
        <v>182</v>
      </c>
      <c r="J85" s="171">
        <f t="shared" si="5"/>
        <v>26</v>
      </c>
      <c r="K85" s="171">
        <f t="shared" si="6"/>
        <v>256</v>
      </c>
      <c r="L85" s="171">
        <f t="shared" si="7"/>
        <v>15</v>
      </c>
      <c r="M85" s="171">
        <f t="shared" si="8"/>
        <v>297</v>
      </c>
    </row>
    <row r="86" spans="1:13">
      <c r="A86" s="149" t="s">
        <v>905</v>
      </c>
      <c r="B86" s="171">
        <v>16</v>
      </c>
      <c r="C86" s="171">
        <v>86</v>
      </c>
      <c r="D86" s="171">
        <v>6</v>
      </c>
      <c r="E86" s="171">
        <v>108</v>
      </c>
      <c r="F86" s="172">
        <v>10</v>
      </c>
      <c r="G86" s="153">
        <v>93</v>
      </c>
      <c r="H86" s="171">
        <v>5</v>
      </c>
      <c r="I86" s="173">
        <v>108</v>
      </c>
      <c r="J86" s="171">
        <f t="shared" si="5"/>
        <v>26</v>
      </c>
      <c r="K86" s="171">
        <f t="shared" si="6"/>
        <v>179</v>
      </c>
      <c r="L86" s="171">
        <f t="shared" si="7"/>
        <v>11</v>
      </c>
      <c r="M86" s="171">
        <f t="shared" si="8"/>
        <v>216</v>
      </c>
    </row>
    <row r="87" spans="1:13">
      <c r="A87" s="149" t="s">
        <v>906</v>
      </c>
      <c r="B87" s="171"/>
      <c r="C87" s="171">
        <v>1</v>
      </c>
      <c r="D87" s="171"/>
      <c r="E87" s="171">
        <v>1</v>
      </c>
      <c r="F87" s="172">
        <v>2</v>
      </c>
      <c r="G87" s="171">
        <v>4</v>
      </c>
      <c r="H87" s="171"/>
      <c r="I87" s="173">
        <v>6</v>
      </c>
      <c r="J87" s="171">
        <f t="shared" si="5"/>
        <v>2</v>
      </c>
      <c r="K87" s="171">
        <f t="shared" si="6"/>
        <v>5</v>
      </c>
      <c r="L87" s="171">
        <f t="shared" si="7"/>
        <v>0</v>
      </c>
      <c r="M87" s="171">
        <f t="shared" si="8"/>
        <v>7</v>
      </c>
    </row>
    <row r="88" spans="1:13">
      <c r="A88" s="149" t="s">
        <v>907</v>
      </c>
      <c r="B88" s="171">
        <v>2</v>
      </c>
      <c r="C88" s="171">
        <v>6</v>
      </c>
      <c r="D88" s="171"/>
      <c r="E88" s="171">
        <v>8</v>
      </c>
      <c r="F88" s="172">
        <v>3</v>
      </c>
      <c r="G88" s="153">
        <v>25</v>
      </c>
      <c r="H88" s="171">
        <v>1</v>
      </c>
      <c r="I88" s="173">
        <v>29</v>
      </c>
      <c r="J88" s="171">
        <f t="shared" si="5"/>
        <v>5</v>
      </c>
      <c r="K88" s="171">
        <f t="shared" si="6"/>
        <v>31</v>
      </c>
      <c r="L88" s="171">
        <f t="shared" si="7"/>
        <v>1</v>
      </c>
      <c r="M88" s="171">
        <f t="shared" si="8"/>
        <v>37</v>
      </c>
    </row>
    <row r="89" spans="1:13">
      <c r="A89" s="149" t="s">
        <v>908</v>
      </c>
      <c r="B89" s="171"/>
      <c r="C89" s="171">
        <v>3</v>
      </c>
      <c r="D89" s="171"/>
      <c r="E89" s="171">
        <v>3</v>
      </c>
      <c r="F89" s="172"/>
      <c r="G89" s="153">
        <v>3</v>
      </c>
      <c r="H89" s="171"/>
      <c r="I89" s="173">
        <v>3</v>
      </c>
      <c r="J89" s="171">
        <f t="shared" si="5"/>
        <v>0</v>
      </c>
      <c r="K89" s="171">
        <f t="shared" si="6"/>
        <v>6</v>
      </c>
      <c r="L89" s="171">
        <f t="shared" si="7"/>
        <v>0</v>
      </c>
      <c r="M89" s="171">
        <f t="shared" si="8"/>
        <v>6</v>
      </c>
    </row>
    <row r="90" spans="1:13">
      <c r="A90" s="149" t="s">
        <v>909</v>
      </c>
      <c r="B90" s="171"/>
      <c r="C90" s="171">
        <v>1</v>
      </c>
      <c r="D90" s="171"/>
      <c r="E90" s="171">
        <v>1</v>
      </c>
      <c r="F90" s="172"/>
      <c r="G90" s="171">
        <v>1</v>
      </c>
      <c r="H90" s="171"/>
      <c r="I90" s="173">
        <v>1</v>
      </c>
      <c r="J90" s="171">
        <f t="shared" si="5"/>
        <v>0</v>
      </c>
      <c r="K90" s="171">
        <f t="shared" si="6"/>
        <v>2</v>
      </c>
      <c r="L90" s="171">
        <f t="shared" si="7"/>
        <v>0</v>
      </c>
      <c r="M90" s="171">
        <f t="shared" si="8"/>
        <v>2</v>
      </c>
    </row>
    <row r="91" spans="1:13">
      <c r="A91" s="149" t="s">
        <v>910</v>
      </c>
      <c r="B91" s="171">
        <v>3</v>
      </c>
      <c r="C91" s="171">
        <v>14</v>
      </c>
      <c r="D91" s="171">
        <v>1</v>
      </c>
      <c r="E91" s="171">
        <v>18</v>
      </c>
      <c r="F91" s="172">
        <v>4</v>
      </c>
      <c r="G91" s="171">
        <v>13</v>
      </c>
      <c r="H91" s="171">
        <v>1</v>
      </c>
      <c r="I91" s="173">
        <v>18</v>
      </c>
      <c r="J91" s="171">
        <f t="shared" si="5"/>
        <v>7</v>
      </c>
      <c r="K91" s="171">
        <f t="shared" si="6"/>
        <v>27</v>
      </c>
      <c r="L91" s="171">
        <f t="shared" si="7"/>
        <v>2</v>
      </c>
      <c r="M91" s="171">
        <f t="shared" si="8"/>
        <v>36</v>
      </c>
    </row>
    <row r="92" spans="1:13">
      <c r="A92" s="149" t="s">
        <v>911</v>
      </c>
      <c r="B92" s="171">
        <v>2</v>
      </c>
      <c r="C92" s="171">
        <v>61</v>
      </c>
      <c r="D92" s="171">
        <v>3</v>
      </c>
      <c r="E92" s="171">
        <v>66</v>
      </c>
      <c r="F92" s="172">
        <v>4</v>
      </c>
      <c r="G92" s="171">
        <v>131</v>
      </c>
      <c r="H92" s="171">
        <v>4</v>
      </c>
      <c r="I92" s="173">
        <v>139</v>
      </c>
      <c r="J92" s="171">
        <f t="shared" si="5"/>
        <v>6</v>
      </c>
      <c r="K92" s="171">
        <f t="shared" si="6"/>
        <v>192</v>
      </c>
      <c r="L92" s="171">
        <f t="shared" si="7"/>
        <v>7</v>
      </c>
      <c r="M92" s="171">
        <f t="shared" si="8"/>
        <v>205</v>
      </c>
    </row>
    <row r="93" spans="1:13">
      <c r="A93" s="149" t="s">
        <v>912</v>
      </c>
      <c r="B93" s="171"/>
      <c r="C93" s="171">
        <v>38</v>
      </c>
      <c r="D93" s="171"/>
      <c r="E93" s="171">
        <v>38</v>
      </c>
      <c r="F93" s="172">
        <v>5</v>
      </c>
      <c r="G93" s="171">
        <v>31</v>
      </c>
      <c r="H93" s="171">
        <v>1</v>
      </c>
      <c r="I93" s="173">
        <v>37</v>
      </c>
      <c r="J93" s="171">
        <f t="shared" si="5"/>
        <v>5</v>
      </c>
      <c r="K93" s="171">
        <f t="shared" si="6"/>
        <v>69</v>
      </c>
      <c r="L93" s="171">
        <f t="shared" si="7"/>
        <v>1</v>
      </c>
      <c r="M93" s="171">
        <f t="shared" si="8"/>
        <v>75</v>
      </c>
    </row>
    <row r="94" spans="1:13" s="3" customFormat="1">
      <c r="A94" s="248" t="s">
        <v>349</v>
      </c>
      <c r="B94" s="249">
        <v>1132</v>
      </c>
      <c r="C94" s="249">
        <v>8431</v>
      </c>
      <c r="D94" s="249">
        <v>430</v>
      </c>
      <c r="E94" s="249">
        <v>9993</v>
      </c>
      <c r="F94" s="250">
        <v>859</v>
      </c>
      <c r="G94" s="249">
        <v>9816</v>
      </c>
      <c r="H94" s="249">
        <v>382</v>
      </c>
      <c r="I94" s="251">
        <v>11057</v>
      </c>
      <c r="J94" s="214">
        <f t="shared" si="5"/>
        <v>1991</v>
      </c>
      <c r="K94" s="214">
        <f t="shared" si="6"/>
        <v>18247</v>
      </c>
      <c r="L94" s="214">
        <f t="shared" si="7"/>
        <v>812</v>
      </c>
      <c r="M94" s="214">
        <f t="shared" si="8"/>
        <v>21050</v>
      </c>
    </row>
    <row r="95" spans="1:13">
      <c r="A95" s="70"/>
      <c r="B95" s="71"/>
      <c r="C95" s="71"/>
      <c r="D95" s="71"/>
      <c r="E95" s="71"/>
      <c r="F95" s="71"/>
      <c r="G95" s="71"/>
      <c r="H95" s="71"/>
      <c r="I95" s="71"/>
      <c r="J95" s="71"/>
      <c r="K95" s="71"/>
      <c r="L95" s="71"/>
      <c r="M95" s="71"/>
    </row>
    <row r="96" spans="1:13">
      <c r="A96" s="276" t="s">
        <v>1068</v>
      </c>
      <c r="B96" s="71"/>
      <c r="C96" s="71"/>
      <c r="D96" s="71"/>
      <c r="E96" s="71"/>
      <c r="F96" s="71"/>
      <c r="G96" s="71"/>
      <c r="H96" s="71"/>
      <c r="I96" s="71"/>
      <c r="J96" s="71"/>
      <c r="K96" s="71"/>
      <c r="L96" s="71"/>
      <c r="M96" s="71"/>
    </row>
    <row r="97" spans="1:13">
      <c r="A97" s="70"/>
      <c r="B97" s="71"/>
      <c r="C97" s="71"/>
      <c r="D97" s="71"/>
      <c r="E97" s="71"/>
      <c r="F97" s="71"/>
      <c r="G97" s="71"/>
      <c r="H97" s="71"/>
      <c r="I97" s="71"/>
      <c r="J97" s="71"/>
      <c r="K97" s="71"/>
      <c r="L97" s="71"/>
      <c r="M97" s="71"/>
    </row>
  </sheetData>
  <mergeCells count="4">
    <mergeCell ref="B3:E3"/>
    <mergeCell ref="F3:I3"/>
    <mergeCell ref="J3:M3"/>
    <mergeCell ref="A3:A4"/>
  </mergeCells>
  <hyperlinks>
    <hyperlink ref="A96" location="Contents!A1" display="Return to table of contents"/>
  </hyperlinks>
  <pageMargins left="0.7" right="0.7" top="0.75" bottom="0.75" header="0.3" footer="0.3"/>
  <pageSetup paperSize="9" scale="73" orientation="landscape" r:id="rId1"/>
  <rowBreaks count="1" manualBreakCount="1">
    <brk id="4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27</vt:i4>
      </vt:variant>
    </vt:vector>
  </HeadingPairs>
  <TitlesOfParts>
    <vt:vector size="46" baseType="lpstr">
      <vt:lpstr>Contents</vt:lpstr>
      <vt:lpstr>Table1</vt:lpstr>
      <vt:lpstr>Table2</vt:lpstr>
      <vt:lpstr>Table3</vt:lpstr>
      <vt:lpstr>Table4</vt:lpstr>
      <vt:lpstr>Table5</vt:lpstr>
      <vt:lpstr>Table6</vt:lpstr>
      <vt:lpstr>Table7</vt:lpstr>
      <vt:lpstr>Table8</vt:lpstr>
      <vt:lpstr>Table9</vt:lpstr>
      <vt:lpstr>Table10</vt:lpstr>
      <vt:lpstr>Table11</vt:lpstr>
      <vt:lpstr>Table12</vt:lpstr>
      <vt:lpstr>Table13</vt:lpstr>
      <vt:lpstr>Table14</vt:lpstr>
      <vt:lpstr>Table15</vt:lpstr>
      <vt:lpstr>Table16</vt:lpstr>
      <vt:lpstr>Table17</vt:lpstr>
      <vt:lpstr>Table 18</vt:lpstr>
      <vt:lpstr>Contents!Print_Area</vt:lpstr>
      <vt:lpstr>'Table 18'!Print_Area</vt:lpstr>
      <vt:lpstr>Table1!Print_Area</vt:lpstr>
      <vt:lpstr>Table10!Print_Area</vt:lpstr>
      <vt:lpstr>Table11!Print_Area</vt:lpstr>
      <vt:lpstr>Table12!Print_Area</vt:lpstr>
      <vt:lpstr>Table13!Print_Area</vt:lpstr>
      <vt:lpstr>Table15!Print_Area</vt:lpstr>
      <vt:lpstr>Table16!Print_Area</vt:lpstr>
      <vt:lpstr>Table17!Print_Area</vt:lpstr>
      <vt:lpstr>Table2!Print_Area</vt:lpstr>
      <vt:lpstr>Table3!Print_Area</vt:lpstr>
      <vt:lpstr>Table4!Print_Area</vt:lpstr>
      <vt:lpstr>Table5!Print_Area</vt:lpstr>
      <vt:lpstr>Table6!Print_Area</vt:lpstr>
      <vt:lpstr>Table7!Print_Area</vt:lpstr>
      <vt:lpstr>Table8!Print_Area</vt:lpstr>
      <vt:lpstr>Table9!Print_Area</vt:lpstr>
      <vt:lpstr>Table1!Print_Titles</vt:lpstr>
      <vt:lpstr>Table10!Print_Titles</vt:lpstr>
      <vt:lpstr>Table11!Print_Titles</vt:lpstr>
      <vt:lpstr>Table12!Print_Titles</vt:lpstr>
      <vt:lpstr>Table13!Print_Titles</vt:lpstr>
      <vt:lpstr>Table2!Print_Titles</vt:lpstr>
      <vt:lpstr>Table4!Print_Titles</vt:lpstr>
      <vt:lpstr>Table6!Print_Titles</vt:lpstr>
      <vt:lpstr>Table9!Print_Titles</vt:lpstr>
    </vt:vector>
  </TitlesOfParts>
  <Company>Ministry of Health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Ministry of Health</dc:creator>
  <cp:lastModifiedBy>Selina Takanashi</cp:lastModifiedBy>
  <cp:lastPrinted>2014-08-13T22:14:10Z</cp:lastPrinted>
  <dcterms:created xsi:type="dcterms:W3CDTF">2014-06-23T04:31:10Z</dcterms:created>
  <dcterms:modified xsi:type="dcterms:W3CDTF">2017-05-24T00:03:36Z</dcterms:modified>
</cp:coreProperties>
</file>